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drawings/drawing3.xml" ContentType="application/vnd.openxmlformats-officedocument.drawing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NK05155\Desktop\HP計画\"/>
    </mc:Choice>
  </mc:AlternateContent>
  <bookViews>
    <workbookView xWindow="720" yWindow="330" windowWidth="5430" windowHeight="5520" tabRatio="695"/>
  </bookViews>
  <sheets>
    <sheet name="基本項目1" sheetId="26" r:id="rId1"/>
    <sheet name="基本項目2" sheetId="27" r:id="rId2"/>
    <sheet name="カネカとの関わり" sheetId="28" r:id="rId3"/>
    <sheet name="集計用" sheetId="25" state="hidden" r:id="rId4"/>
  </sheets>
  <calcPr calcId="152511"/>
</workbook>
</file>

<file path=xl/calcChain.xml><?xml version="1.0" encoding="utf-8"?>
<calcChain xmlns="http://schemas.openxmlformats.org/spreadsheetml/2006/main">
  <c r="CG7" i="25" l="1"/>
  <c r="D19" i="26" l="1"/>
  <c r="D11" i="28" l="1"/>
  <c r="F11" i="28"/>
  <c r="FM7" i="25"/>
  <c r="EZ4" i="25"/>
  <c r="EZ7" i="25" s="1"/>
  <c r="EX4" i="25"/>
  <c r="EV4" i="25"/>
  <c r="EV7" i="25" s="1"/>
  <c r="EU4" i="25"/>
  <c r="EU7" i="25" s="1"/>
  <c r="ET4" i="25"/>
  <c r="ET7" i="25" s="1"/>
  <c r="CZ7" i="25"/>
  <c r="GI7" i="25"/>
  <c r="GH7" i="25"/>
  <c r="GG7" i="25"/>
  <c r="GF7" i="25"/>
  <c r="GE7" i="25"/>
  <c r="GD7" i="25"/>
  <c r="GC7" i="25"/>
  <c r="GB7" i="25"/>
  <c r="GA7" i="25"/>
  <c r="FZ7" i="25"/>
  <c r="FW7" i="25"/>
  <c r="FV7" i="25"/>
  <c r="FU7" i="25"/>
  <c r="FT7" i="25"/>
  <c r="FS7" i="25"/>
  <c r="FR7" i="25"/>
  <c r="FQ7" i="25"/>
  <c r="EQ7" i="25"/>
  <c r="EP7" i="25"/>
  <c r="EO7" i="25"/>
  <c r="EL7" i="25"/>
  <c r="EK7" i="25"/>
  <c r="EJ7" i="25"/>
  <c r="EI7" i="25"/>
  <c r="EG7" i="25"/>
  <c r="EF7" i="25"/>
  <c r="EE7" i="25"/>
  <c r="DX7" i="25"/>
  <c r="DW7" i="25"/>
  <c r="DV7" i="25"/>
  <c r="DU7" i="25"/>
  <c r="DT7" i="25"/>
  <c r="DS7" i="25"/>
  <c r="DR7" i="25"/>
  <c r="DQ7" i="25"/>
  <c r="DP7" i="25"/>
  <c r="DO7" i="25"/>
  <c r="DN7" i="25"/>
  <c r="FY7" i="25"/>
  <c r="FP7" i="25"/>
  <c r="FO7" i="25"/>
  <c r="FN7" i="25"/>
  <c r="FL7" i="25"/>
  <c r="FK7" i="25"/>
  <c r="EN7" i="25"/>
  <c r="EH7" i="25"/>
  <c r="ED7" i="25"/>
  <c r="EC7" i="25"/>
  <c r="EB7" i="25"/>
  <c r="EA7" i="25"/>
  <c r="DZ7" i="25"/>
  <c r="DM7" i="25"/>
  <c r="DL7" i="25"/>
  <c r="DK7" i="25"/>
  <c r="DJ7" i="25"/>
  <c r="DI7" i="25"/>
  <c r="DH7" i="25"/>
  <c r="DG7" i="25"/>
  <c r="DF7" i="25"/>
  <c r="DE7" i="25"/>
  <c r="DD7" i="25"/>
  <c r="DC7" i="25"/>
  <c r="DB7" i="25"/>
  <c r="DA7" i="25"/>
  <c r="CY7" i="25"/>
  <c r="CX7" i="25"/>
  <c r="CW7" i="25"/>
  <c r="CV7" i="25"/>
  <c r="CU7" i="25"/>
  <c r="CT7" i="25"/>
  <c r="CS7" i="25"/>
  <c r="CR7" i="25"/>
  <c r="CQ7" i="25"/>
  <c r="CP7" i="25"/>
  <c r="CO7" i="25"/>
  <c r="CN7" i="25"/>
  <c r="CM7" i="25"/>
  <c r="CL7" i="25"/>
  <c r="CK7" i="25"/>
  <c r="CJ7" i="25"/>
  <c r="EX7" i="25"/>
  <c r="GM4" i="25" l="1"/>
  <c r="GM7" i="25" s="1"/>
  <c r="GL4" i="25"/>
  <c r="GL7" i="25" s="1"/>
  <c r="GK4" i="25"/>
  <c r="GK7" i="25" s="1"/>
  <c r="GJ4" i="25"/>
  <c r="GJ7" i="25" s="1"/>
  <c r="GN4" i="25" l="1"/>
  <c r="GN7" i="25" s="1"/>
  <c r="FX4" i="25"/>
  <c r="FX7" i="25" s="1"/>
  <c r="FJ4" i="25"/>
  <c r="FJ7" i="25" s="1"/>
  <c r="FI4" i="25"/>
  <c r="FI7" i="25" s="1"/>
  <c r="FH4" i="25"/>
  <c r="FH7" i="25" s="1"/>
  <c r="FG4" i="25"/>
  <c r="FG7" i="25" s="1"/>
  <c r="FE4" i="25"/>
  <c r="FE7" i="25" s="1"/>
  <c r="FD4" i="25"/>
  <c r="FD7" i="25" s="1"/>
  <c r="FC4" i="25"/>
  <c r="FC7" i="25" s="1"/>
  <c r="FA4" i="25"/>
  <c r="FA7" i="25" s="1"/>
  <c r="EY4" i="25"/>
  <c r="EY7" i="25" s="1"/>
  <c r="EW4" i="25"/>
  <c r="EW7" i="25" s="1"/>
  <c r="ES4" i="25"/>
  <c r="ES7" i="25" s="1"/>
  <c r="DY4" i="25" l="1"/>
  <c r="DY7" i="25" s="1"/>
  <c r="EM4" i="25"/>
  <c r="EM7" i="25" s="1"/>
  <c r="CI4" i="25"/>
  <c r="CI7" i="25" s="1"/>
  <c r="CH4" i="25"/>
  <c r="CH7" i="25" s="1"/>
  <c r="ER4" i="25" l="1"/>
  <c r="ER7" i="25" s="1"/>
  <c r="CF4" i="25" l="1"/>
  <c r="CF7" i="25" s="1"/>
  <c r="CE4" i="25"/>
  <c r="CE7" i="25" s="1"/>
  <c r="CD4" i="25"/>
  <c r="CD7" i="25" s="1"/>
  <c r="CC4" i="25"/>
  <c r="CC7" i="25" s="1"/>
  <c r="CB4" i="25"/>
  <c r="CB7" i="25" s="1"/>
  <c r="CA4" i="25"/>
  <c r="CA7" i="25" s="1"/>
  <c r="BZ4" i="25"/>
  <c r="BZ7" i="25" s="1"/>
  <c r="BY4" i="25"/>
  <c r="BY7" i="25" s="1"/>
  <c r="BX4" i="25"/>
  <c r="BX7" i="25" s="1"/>
  <c r="BW4" i="25" l="1"/>
  <c r="BW7" i="25" s="1"/>
  <c r="BV4" i="25"/>
  <c r="BV7" i="25" s="1"/>
  <c r="BU4" i="25"/>
  <c r="BU7" i="25" s="1"/>
  <c r="BT4" i="25"/>
  <c r="BT7" i="25" s="1"/>
  <c r="BS4" i="25"/>
  <c r="BS7" i="25" s="1"/>
  <c r="FF4" i="25" l="1"/>
  <c r="FF7" i="25" s="1"/>
  <c r="FB4" i="25"/>
  <c r="FB7" i="25" s="1"/>
  <c r="BR4" i="25"/>
  <c r="BR7" i="25" s="1"/>
  <c r="BQ4" i="25"/>
  <c r="BQ7" i="25" s="1"/>
  <c r="BP4" i="25"/>
  <c r="BP7" i="25" s="1"/>
  <c r="BO4" i="25"/>
  <c r="BO7" i="25" s="1"/>
  <c r="BN4" i="25"/>
  <c r="BN7" i="25" s="1"/>
  <c r="BM4" i="25"/>
  <c r="BM7" i="25" s="1"/>
  <c r="BL4" i="25"/>
  <c r="BL7" i="25" s="1"/>
  <c r="BK4" i="25"/>
  <c r="BK7" i="25" s="1"/>
  <c r="BJ4" i="25"/>
  <c r="BJ7" i="25" s="1"/>
  <c r="BI4" i="25"/>
  <c r="BI7" i="25" s="1"/>
  <c r="BH4" i="25"/>
  <c r="BH7" i="25" s="1"/>
  <c r="BG4" i="25"/>
  <c r="BG7" i="25" s="1"/>
  <c r="BF4" i="25"/>
  <c r="BF7" i="25" s="1"/>
  <c r="BE4" i="25"/>
  <c r="BE7" i="25" s="1"/>
  <c r="BD4" i="25"/>
  <c r="BD7" i="25" s="1"/>
  <c r="BC4" i="25"/>
  <c r="BC7" i="25" s="1"/>
  <c r="BB4" i="25"/>
  <c r="BB7" i="25" s="1"/>
  <c r="BA4" i="25"/>
  <c r="BA7" i="25" s="1"/>
  <c r="AZ4" i="25"/>
  <c r="AZ7" i="25" s="1"/>
  <c r="AY4" i="25"/>
  <c r="AY7" i="25" s="1"/>
  <c r="AX4" i="25"/>
  <c r="AX7" i="25" s="1"/>
  <c r="AW4" i="25"/>
  <c r="AW7" i="25" s="1"/>
  <c r="AV4" i="25"/>
  <c r="AV7" i="25" s="1"/>
  <c r="AU4" i="25"/>
  <c r="AU7" i="25" s="1"/>
  <c r="AT4" i="25"/>
  <c r="AT7" i="25" s="1"/>
  <c r="AS4" i="25"/>
  <c r="AS7" i="25" s="1"/>
  <c r="AR4" i="25"/>
  <c r="AR7" i="25" s="1"/>
  <c r="AQ4" i="25"/>
  <c r="AQ7" i="25" s="1"/>
  <c r="AP4" i="25"/>
  <c r="AP7" i="25" s="1"/>
  <c r="AO4" i="25"/>
  <c r="AO7" i="25" s="1"/>
  <c r="AN4" i="25"/>
  <c r="AN7" i="25" s="1"/>
  <c r="AM4" i="25"/>
  <c r="AM7" i="25" s="1"/>
  <c r="AL4" i="25"/>
  <c r="AL7" i="25" s="1"/>
  <c r="AK4" i="25"/>
  <c r="AK7" i="25" s="1"/>
  <c r="AJ4" i="25"/>
  <c r="AJ7" i="25" s="1"/>
  <c r="AI4" i="25"/>
  <c r="AI7" i="25" s="1"/>
  <c r="AH4" i="25"/>
  <c r="AH7" i="25" s="1"/>
  <c r="AG4" i="25"/>
  <c r="AG7" i="25" s="1"/>
  <c r="AF4" i="25"/>
  <c r="AF7" i="25" s="1"/>
  <c r="AE4" i="25"/>
  <c r="AE7" i="25" s="1"/>
  <c r="AD4" i="25"/>
  <c r="AD7" i="25" s="1"/>
  <c r="AC4" i="25"/>
  <c r="AC7" i="25" s="1"/>
  <c r="AB4" i="25"/>
  <c r="AB7" i="25" s="1"/>
  <c r="AA4" i="25"/>
  <c r="AA7" i="25" s="1"/>
  <c r="Z4" i="25"/>
  <c r="Z7" i="25" s="1"/>
  <c r="Y4" i="25"/>
  <c r="Y7" i="25" s="1"/>
  <c r="X4" i="25"/>
  <c r="X7" i="25" s="1"/>
  <c r="W4" i="25"/>
  <c r="W7" i="25" s="1"/>
  <c r="V4" i="25"/>
  <c r="V7" i="25" s="1"/>
  <c r="U4" i="25"/>
  <c r="U7" i="25" s="1"/>
  <c r="T4" i="25"/>
  <c r="T7" i="25" s="1"/>
  <c r="S4" i="25"/>
  <c r="S7" i="25" s="1"/>
  <c r="Q4" i="25"/>
  <c r="Q7" i="25" s="1"/>
  <c r="P4" i="25"/>
  <c r="P7" i="25" s="1"/>
  <c r="F19" i="26"/>
  <c r="R4" i="25" s="1"/>
  <c r="R7" i="25" s="1"/>
  <c r="O4" i="25"/>
  <c r="O7" i="25" s="1"/>
  <c r="N4" i="25"/>
  <c r="N7" i="25" s="1"/>
  <c r="M4" i="25"/>
  <c r="M7" i="25" s="1"/>
  <c r="L4" i="25"/>
  <c r="L7" i="25" s="1"/>
  <c r="K4" i="25"/>
  <c r="K7" i="25" s="1"/>
  <c r="J4" i="25"/>
  <c r="J7" i="25" s="1"/>
  <c r="I4" i="25"/>
  <c r="I7" i="25" s="1"/>
  <c r="H4" i="25"/>
  <c r="H7" i="25" s="1"/>
  <c r="G4" i="25"/>
  <c r="G7" i="25" s="1"/>
  <c r="F4" i="25"/>
  <c r="F7" i="25" s="1"/>
  <c r="E4" i="25"/>
  <c r="E7" i="25" s="1"/>
  <c r="C4" i="25"/>
  <c r="C7" i="25" s="1"/>
  <c r="B4" i="25"/>
  <c r="B7" i="25" s="1"/>
  <c r="A4" i="25"/>
  <c r="A7" i="25" s="1"/>
  <c r="D4" i="25" l="1"/>
  <c r="D7" i="25" s="1"/>
</calcChain>
</file>

<file path=xl/sharedStrings.xml><?xml version="1.0" encoding="utf-8"?>
<sst xmlns="http://schemas.openxmlformats.org/spreadsheetml/2006/main" count="437" uniqueCount="260">
  <si>
    <t>本社所在地</t>
    <rPh sb="0" eb="2">
      <t>ホンシャ</t>
    </rPh>
    <rPh sb="2" eb="5">
      <t>ショザイチ</t>
    </rPh>
    <phoneticPr fontId="1"/>
  </si>
  <si>
    <t>ふりがな</t>
  </si>
  <si>
    <t>代表者名</t>
    <rPh sb="0" eb="3">
      <t>ダイヒョウシャ</t>
    </rPh>
    <rPh sb="3" eb="4">
      <t>メイ</t>
    </rPh>
    <phoneticPr fontId="3"/>
  </si>
  <si>
    <t>貴社窓口</t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</si>
  <si>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</si>
  <si>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</si>
  <si>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携帯電話番号</t>
    <phoneticPr fontId="3"/>
  </si>
  <si>
    <t>資本金</t>
    <rPh sb="0" eb="3">
      <t>シホンキン</t>
    </rPh>
    <phoneticPr fontId="3"/>
  </si>
  <si>
    <t>株式</t>
    <rPh sb="0" eb="2">
      <t>カブシキ</t>
    </rPh>
    <phoneticPr fontId="3"/>
  </si>
  <si>
    <t>決算期</t>
    <rPh sb="0" eb="3">
      <t>ケッサンキ</t>
    </rPh>
    <phoneticPr fontId="3"/>
  </si>
  <si>
    <t>従業員数</t>
    <rPh sb="0" eb="3">
      <t>ジュウギョウイン</t>
    </rPh>
    <rPh sb="3" eb="4">
      <t>スウ</t>
    </rPh>
    <phoneticPr fontId="3"/>
  </si>
  <si>
    <t>業種</t>
    <phoneticPr fontId="3"/>
  </si>
  <si>
    <t>売上高（直近年）</t>
    <rPh sb="0" eb="2">
      <t>ウリアゲ</t>
    </rPh>
    <rPh sb="2" eb="3">
      <t>ダカ</t>
    </rPh>
    <phoneticPr fontId="3"/>
  </si>
  <si>
    <t>部署名</t>
    <rPh sb="0" eb="2">
      <t>ブショ</t>
    </rPh>
    <phoneticPr fontId="3"/>
  </si>
  <si>
    <t>取引（売買）基本契約</t>
    <phoneticPr fontId="3"/>
  </si>
  <si>
    <t>Web-EDI取引登録</t>
    <phoneticPr fontId="3"/>
  </si>
  <si>
    <t>部署名</t>
    <rPh sb="0" eb="2">
      <t>ブショ</t>
    </rPh>
    <rPh sb="2" eb="3">
      <t>メイ</t>
    </rPh>
    <phoneticPr fontId="3"/>
  </si>
  <si>
    <t>競合他社</t>
    <rPh sb="0" eb="2">
      <t>キョウゴウ</t>
    </rPh>
    <rPh sb="2" eb="4">
      <t>タシャ</t>
    </rPh>
    <phoneticPr fontId="3"/>
  </si>
  <si>
    <t>主要取引銀行</t>
    <rPh sb="0" eb="2">
      <t>シュヨウ</t>
    </rPh>
    <rPh sb="2" eb="4">
      <t>トリヒキ</t>
    </rPh>
    <rPh sb="4" eb="6">
      <t>ギンコウ</t>
    </rPh>
    <phoneticPr fontId="3"/>
  </si>
  <si>
    <t>工事請負基本契約</t>
    <rPh sb="0" eb="2">
      <t>コウジ</t>
    </rPh>
    <rPh sb="2" eb="4">
      <t>ウケオイ</t>
    </rPh>
    <rPh sb="4" eb="6">
      <t>キホン</t>
    </rPh>
    <rPh sb="6" eb="8">
      <t>ケイヤク</t>
    </rPh>
    <phoneticPr fontId="3"/>
  </si>
  <si>
    <t>ISO9001取得</t>
    <rPh sb="7" eb="9">
      <t>シュトク</t>
    </rPh>
    <phoneticPr fontId="1"/>
  </si>
  <si>
    <t>ISO14001取得</t>
    <rPh sb="8" eb="10">
      <t>シュトク</t>
    </rPh>
    <phoneticPr fontId="3"/>
  </si>
  <si>
    <t>エコ認証取得</t>
    <phoneticPr fontId="3"/>
  </si>
  <si>
    <t>主要設備、主要取扱品目、工事種類</t>
    <rPh sb="0" eb="2">
      <t>シュヨウ</t>
    </rPh>
    <rPh sb="2" eb="4">
      <t>セツビ</t>
    </rPh>
    <rPh sb="12" eb="14">
      <t>コウジ</t>
    </rPh>
    <rPh sb="14" eb="16">
      <t>シュルイ</t>
    </rPh>
    <phoneticPr fontId="3"/>
  </si>
  <si>
    <t>百万円</t>
    <phoneticPr fontId="3"/>
  </si>
  <si>
    <t>年</t>
    <rPh sb="0" eb="1">
      <t>ネン</t>
    </rPh>
    <phoneticPr fontId="3"/>
  </si>
  <si>
    <t>主な株主</t>
    <rPh sb="0" eb="1">
      <t>オモ</t>
    </rPh>
    <rPh sb="2" eb="4">
      <t>カブヌシ</t>
    </rPh>
    <phoneticPr fontId="3"/>
  </si>
  <si>
    <t>支払通知書窓口(*1)</t>
    <rPh sb="0" eb="2">
      <t>シハライ</t>
    </rPh>
    <rPh sb="2" eb="5">
      <t>ツウチショ</t>
    </rPh>
    <rPh sb="5" eb="7">
      <t>マドグチ</t>
    </rPh>
    <phoneticPr fontId="3"/>
  </si>
  <si>
    <t>海外業務</t>
    <rPh sb="0" eb="2">
      <t>カイガイ</t>
    </rPh>
    <rPh sb="2" eb="4">
      <t>ギョウム</t>
    </rPh>
    <phoneticPr fontId="3"/>
  </si>
  <si>
    <t>海外業務対応可否</t>
    <rPh sb="0" eb="2">
      <t>カイガイ</t>
    </rPh>
    <rPh sb="2" eb="4">
      <t>ギョウム</t>
    </rPh>
    <rPh sb="4" eb="6">
      <t>タイオウ</t>
    </rPh>
    <rPh sb="6" eb="8">
      <t>カヒ</t>
    </rPh>
    <phoneticPr fontId="3"/>
  </si>
  <si>
    <t>取扱可能な海外品目</t>
    <rPh sb="0" eb="2">
      <t>トリアツカイ</t>
    </rPh>
    <rPh sb="2" eb="4">
      <t>カノウ</t>
    </rPh>
    <rPh sb="5" eb="7">
      <t>カイガイ</t>
    </rPh>
    <rPh sb="7" eb="9">
      <t>ヒンモク</t>
    </rPh>
    <phoneticPr fontId="3"/>
  </si>
  <si>
    <t>海外展開</t>
    <rPh sb="0" eb="2">
      <t>カイガイ</t>
    </rPh>
    <rPh sb="2" eb="4">
      <t>テンカイ</t>
    </rPh>
    <phoneticPr fontId="3"/>
  </si>
  <si>
    <t>海外展開している国名</t>
    <rPh sb="0" eb="2">
      <t>カイガイ</t>
    </rPh>
    <rPh sb="2" eb="4">
      <t>テンカイ</t>
    </rPh>
    <rPh sb="8" eb="9">
      <t>クニ</t>
    </rPh>
    <rPh sb="9" eb="10">
      <t>メイ</t>
    </rPh>
    <phoneticPr fontId="3"/>
  </si>
  <si>
    <t>　建築業許可番号</t>
    <rPh sb="1" eb="4">
      <t>ケンチクギョウ</t>
    </rPh>
    <rPh sb="4" eb="6">
      <t>キョカ</t>
    </rPh>
    <rPh sb="6" eb="8">
      <t>バンゴウ</t>
    </rPh>
    <phoneticPr fontId="3"/>
  </si>
  <si>
    <t>設立年月日(西暦)</t>
    <rPh sb="0" eb="2">
      <t>セツリツ</t>
    </rPh>
    <rPh sb="2" eb="5">
      <t>ネンガッピ</t>
    </rPh>
    <rPh sb="6" eb="8">
      <t>セイレキ</t>
    </rPh>
    <phoneticPr fontId="3"/>
  </si>
  <si>
    <t>資格認証</t>
    <phoneticPr fontId="3"/>
  </si>
  <si>
    <t>建設業種</t>
    <rPh sb="0" eb="2">
      <t>ケンセツ</t>
    </rPh>
    <rPh sb="2" eb="4">
      <t>ギョウシュ</t>
    </rPh>
    <phoneticPr fontId="3"/>
  </si>
  <si>
    <t>工事保険種類</t>
    <rPh sb="0" eb="2">
      <t>コウジ</t>
    </rPh>
    <rPh sb="2" eb="4">
      <t>ホケン</t>
    </rPh>
    <rPh sb="4" eb="6">
      <t>シュルイ</t>
    </rPh>
    <phoneticPr fontId="3"/>
  </si>
  <si>
    <t>請負業者賠償責任保険</t>
    <rPh sb="0" eb="2">
      <t>ウケオイ</t>
    </rPh>
    <rPh sb="2" eb="4">
      <t>ギョウシャ</t>
    </rPh>
    <rPh sb="4" eb="6">
      <t>バイショウ</t>
    </rPh>
    <rPh sb="6" eb="8">
      <t>セキニン</t>
    </rPh>
    <rPh sb="8" eb="10">
      <t>ホケン</t>
    </rPh>
    <phoneticPr fontId="1"/>
  </si>
  <si>
    <t>建設工事保険</t>
    <rPh sb="0" eb="2">
      <t>ケンセツ</t>
    </rPh>
    <rPh sb="2" eb="4">
      <t>コウジ</t>
    </rPh>
    <rPh sb="4" eb="6">
      <t>ホケン</t>
    </rPh>
    <phoneticPr fontId="1"/>
  </si>
  <si>
    <t>組立保険</t>
    <rPh sb="0" eb="2">
      <t>クミタテ</t>
    </rPh>
    <rPh sb="2" eb="4">
      <t>ホケン</t>
    </rPh>
    <phoneticPr fontId="1"/>
  </si>
  <si>
    <t>土木工事保険</t>
    <rPh sb="0" eb="2">
      <t>ドボク</t>
    </rPh>
    <rPh sb="2" eb="4">
      <t>コウジ</t>
    </rPh>
    <rPh sb="4" eb="6">
      <t>ホケン</t>
    </rPh>
    <phoneticPr fontId="1"/>
  </si>
  <si>
    <t>電気組合連合第３者損害賠償制度</t>
    <rPh sb="0" eb="2">
      <t>デンキ</t>
    </rPh>
    <rPh sb="2" eb="4">
      <t>クミアイ</t>
    </rPh>
    <rPh sb="4" eb="6">
      <t>レンゴウ</t>
    </rPh>
    <rPh sb="6" eb="7">
      <t>ダイ</t>
    </rPh>
    <rPh sb="8" eb="9">
      <t>シャ</t>
    </rPh>
    <rPh sb="9" eb="11">
      <t>ソンガイ</t>
    </rPh>
    <rPh sb="11" eb="13">
      <t>バイショウ</t>
    </rPh>
    <rPh sb="13" eb="15">
      <t>セイド</t>
    </rPh>
    <phoneticPr fontId="1"/>
  </si>
  <si>
    <t>ＰＬ保険（生産物賠償責任保険）</t>
    <rPh sb="2" eb="4">
      <t>ホケン</t>
    </rPh>
    <rPh sb="5" eb="7">
      <t>セイサン</t>
    </rPh>
    <rPh sb="7" eb="8">
      <t>ブツ</t>
    </rPh>
    <rPh sb="8" eb="10">
      <t>バイショウ</t>
    </rPh>
    <rPh sb="10" eb="12">
      <t>セキニン</t>
    </rPh>
    <rPh sb="12" eb="14">
      <t>ホケン</t>
    </rPh>
    <phoneticPr fontId="1"/>
  </si>
  <si>
    <t>受託者賠償責任保険</t>
    <rPh sb="0" eb="3">
      <t>ジュタクシャ</t>
    </rPh>
    <rPh sb="3" eb="5">
      <t>バイショウ</t>
    </rPh>
    <rPh sb="5" eb="7">
      <t>セキニン</t>
    </rPh>
    <rPh sb="7" eb="9">
      <t>ホケン</t>
    </rPh>
    <phoneticPr fontId="1"/>
  </si>
  <si>
    <t>使用者賠償責任保険</t>
    <rPh sb="0" eb="3">
      <t>シヨウシャ</t>
    </rPh>
    <rPh sb="3" eb="5">
      <t>バイショウ</t>
    </rPh>
    <rPh sb="5" eb="7">
      <t>セキニン</t>
    </rPh>
    <rPh sb="7" eb="9">
      <t>ホケン</t>
    </rPh>
    <phoneticPr fontId="1"/>
  </si>
  <si>
    <t>労働災害総合保険</t>
    <rPh sb="0" eb="2">
      <t>ロウドウ</t>
    </rPh>
    <rPh sb="2" eb="4">
      <t>サイガイ</t>
    </rPh>
    <rPh sb="4" eb="6">
      <t>ソウゴウ</t>
    </rPh>
    <rPh sb="6" eb="8">
      <t>ホケン</t>
    </rPh>
    <phoneticPr fontId="1"/>
  </si>
  <si>
    <t>任意労災保険</t>
    <rPh sb="0" eb="2">
      <t>ニンイ</t>
    </rPh>
    <rPh sb="2" eb="4">
      <t>ロウサイ</t>
    </rPh>
    <rPh sb="4" eb="6">
      <t>ホケン</t>
    </rPh>
    <phoneticPr fontId="1"/>
  </si>
  <si>
    <t>その他保険</t>
    <rPh sb="2" eb="3">
      <t>タ</t>
    </rPh>
    <rPh sb="3" eb="5">
      <t>ホケン</t>
    </rPh>
    <phoneticPr fontId="1"/>
  </si>
  <si>
    <t>月</t>
    <rPh sb="0" eb="1">
      <t>ツキ</t>
    </rPh>
    <phoneticPr fontId="3"/>
  </si>
  <si>
    <t>銀行</t>
    <phoneticPr fontId="3"/>
  </si>
  <si>
    <t>高圧ガス容器製造事業場認可</t>
    <rPh sb="0" eb="2">
      <t>コウアツ</t>
    </rPh>
    <rPh sb="4" eb="6">
      <t>ヨウキ</t>
    </rPh>
    <rPh sb="6" eb="8">
      <t>セイゾウ</t>
    </rPh>
    <rPh sb="8" eb="11">
      <t>ジギョウジョウ</t>
    </rPh>
    <rPh sb="11" eb="13">
      <t>ニンカ</t>
    </rPh>
    <phoneticPr fontId="3"/>
  </si>
  <si>
    <t>第一種圧力容器製造認可</t>
    <phoneticPr fontId="3"/>
  </si>
  <si>
    <t>HPアドレス</t>
    <phoneticPr fontId="3"/>
  </si>
  <si>
    <t>仕入先
（下請1次業者）</t>
    <phoneticPr fontId="3"/>
  </si>
  <si>
    <t>その他登録、保守契約等</t>
    <phoneticPr fontId="3"/>
  </si>
  <si>
    <t>自社PR・要望等</t>
    <rPh sb="0" eb="2">
      <t>ジシャ</t>
    </rPh>
    <rPh sb="5" eb="7">
      <t>ヨウボウ</t>
    </rPh>
    <rPh sb="7" eb="8">
      <t>トウ</t>
    </rPh>
    <phoneticPr fontId="3"/>
  </si>
  <si>
    <t>販売先
（取引先）</t>
    <rPh sb="0" eb="2">
      <t>ハンバイ</t>
    </rPh>
    <rPh sb="2" eb="3">
      <t>サキ</t>
    </rPh>
    <rPh sb="5" eb="7">
      <t>トリヒキ</t>
    </rPh>
    <rPh sb="7" eb="8">
      <t>サキ</t>
    </rPh>
    <phoneticPr fontId="3"/>
  </si>
  <si>
    <t>年度</t>
    <rPh sb="0" eb="2">
      <t>ネンド</t>
    </rPh>
    <phoneticPr fontId="3"/>
  </si>
  <si>
    <t>月～</t>
    <rPh sb="0" eb="1">
      <t>ガツ</t>
    </rPh>
    <phoneticPr fontId="3"/>
  </si>
  <si>
    <t>※カネカ納入先</t>
    <rPh sb="4" eb="7">
      <t>ノウニュウサキ</t>
    </rPh>
    <phoneticPr fontId="3"/>
  </si>
  <si>
    <t>事務用品</t>
    <rPh sb="0" eb="2">
      <t>ジム</t>
    </rPh>
    <rPh sb="2" eb="4">
      <t>ヨウヒン</t>
    </rPh>
    <phoneticPr fontId="1"/>
  </si>
  <si>
    <t>理化学機器・用品</t>
    <rPh sb="0" eb="3">
      <t>リカガク</t>
    </rPh>
    <rPh sb="3" eb="5">
      <t>キキ</t>
    </rPh>
    <rPh sb="6" eb="8">
      <t>ヨウヒン</t>
    </rPh>
    <phoneticPr fontId="1"/>
  </si>
  <si>
    <t>薬品（試薬・水処理剤）</t>
    <rPh sb="0" eb="2">
      <t>ヤクヒン</t>
    </rPh>
    <rPh sb="3" eb="5">
      <t>シヤク</t>
    </rPh>
    <rPh sb="6" eb="7">
      <t>ミズ</t>
    </rPh>
    <rPh sb="7" eb="9">
      <t>ショリ</t>
    </rPh>
    <rPh sb="9" eb="10">
      <t>ザイ</t>
    </rPh>
    <phoneticPr fontId="1"/>
  </si>
  <si>
    <t>機械工具・備品</t>
    <rPh sb="0" eb="2">
      <t>キカイ</t>
    </rPh>
    <rPh sb="2" eb="4">
      <t>コウグ</t>
    </rPh>
    <rPh sb="5" eb="7">
      <t>ビヒン</t>
    </rPh>
    <phoneticPr fontId="1"/>
  </si>
  <si>
    <t>安全用品・標識</t>
    <rPh sb="0" eb="2">
      <t>アンゼン</t>
    </rPh>
    <rPh sb="2" eb="4">
      <t>ヨウヒン</t>
    </rPh>
    <rPh sb="5" eb="7">
      <t>ヒョウシキ</t>
    </rPh>
    <phoneticPr fontId="1"/>
  </si>
  <si>
    <t>工場用消耗品</t>
    <rPh sb="0" eb="3">
      <t>コウジョウヨウ</t>
    </rPh>
    <rPh sb="3" eb="5">
      <t>ショウモウ</t>
    </rPh>
    <rPh sb="5" eb="6">
      <t>ヒン</t>
    </rPh>
    <phoneticPr fontId="1"/>
  </si>
  <si>
    <t>カネカ単価登録品</t>
    <rPh sb="3" eb="5">
      <t>タンカ</t>
    </rPh>
    <rPh sb="5" eb="7">
      <t>トウロク</t>
    </rPh>
    <rPh sb="7" eb="8">
      <t>ヒン</t>
    </rPh>
    <phoneticPr fontId="1"/>
  </si>
  <si>
    <t>機械部品</t>
    <rPh sb="0" eb="2">
      <t>キカイ</t>
    </rPh>
    <rPh sb="2" eb="4">
      <t>ブヒン</t>
    </rPh>
    <phoneticPr fontId="1"/>
  </si>
  <si>
    <t>電気部品</t>
    <rPh sb="0" eb="2">
      <t>デンキ</t>
    </rPh>
    <rPh sb="2" eb="4">
      <t>ブヒン</t>
    </rPh>
    <phoneticPr fontId="1"/>
  </si>
  <si>
    <t>計装部品</t>
    <rPh sb="0" eb="2">
      <t>ケイソウ</t>
    </rPh>
    <rPh sb="2" eb="4">
      <t>ブヒン</t>
    </rPh>
    <phoneticPr fontId="1"/>
  </si>
  <si>
    <t>グリーン調達への取り組み</t>
  </si>
  <si>
    <t>業種その他の場合、こちらに入力</t>
    <rPh sb="0" eb="2">
      <t>ギョウシュ</t>
    </rPh>
    <rPh sb="4" eb="5">
      <t>タ</t>
    </rPh>
    <rPh sb="6" eb="8">
      <t>バアイ</t>
    </rPh>
    <rPh sb="13" eb="15">
      <t>ニュウリョク</t>
    </rPh>
    <phoneticPr fontId="3"/>
  </si>
  <si>
    <t>※役職名、氏名</t>
    <rPh sb="1" eb="4">
      <t>ヤクショクメイ</t>
    </rPh>
    <rPh sb="5" eb="7">
      <t>シメイ</t>
    </rPh>
    <phoneticPr fontId="7"/>
  </si>
  <si>
    <t>※正式社名</t>
    <rPh sb="1" eb="5">
      <t>セイシキシャメイ</t>
    </rPh>
    <phoneticPr fontId="7"/>
  </si>
  <si>
    <t>現在</t>
    <rPh sb="0" eb="2">
      <t>ゲンザイ</t>
    </rPh>
    <phoneticPr fontId="3"/>
  </si>
  <si>
    <t>＜入力注意事項＞</t>
    <rPh sb="1" eb="7">
      <t>ニュウリョクチュウイジコウ</t>
    </rPh>
    <phoneticPr fontId="7"/>
  </si>
  <si>
    <t>担当者</t>
    <phoneticPr fontId="3"/>
  </si>
  <si>
    <t>なお、支払通知書の宛名は「支払通知送付先部門名」のみの表示となり個人名は表示されませんので、ご了承下さいますようお願い致します。</t>
    <rPh sb="49" eb="50">
      <t>クダ</t>
    </rPh>
    <rPh sb="57" eb="58">
      <t>ネガイ</t>
    </rPh>
    <rPh sb="59" eb="60">
      <t>タ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</si>
  <si>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</si>
  <si>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7"/>
  </si>
  <si>
    <t>住所</t>
    <rPh sb="0" eb="2">
      <t>ジュウショ</t>
    </rPh>
    <phoneticPr fontId="3"/>
  </si>
  <si>
    <t>名</t>
    <rPh sb="0" eb="1">
      <t>メイ</t>
    </rPh>
    <phoneticPr fontId="3"/>
  </si>
  <si>
    <t>資材部使用欄</t>
    <rPh sb="0" eb="3">
      <t>シザイブ</t>
    </rPh>
    <rPh sb="3" eb="5">
      <t>シヨウ</t>
    </rPh>
    <rPh sb="5" eb="6">
      <t>ラン</t>
    </rPh>
    <phoneticPr fontId="7"/>
  </si>
  <si>
    <t>コード</t>
    <phoneticPr fontId="7"/>
  </si>
  <si>
    <t>5540XX999X</t>
    <phoneticPr fontId="7"/>
  </si>
  <si>
    <t>取引区分</t>
    <rPh sb="0" eb="4">
      <t>トリヒキクブン</t>
    </rPh>
    <phoneticPr fontId="7"/>
  </si>
  <si>
    <t>※プルダウンより選択</t>
    <rPh sb="8" eb="10">
      <t>センタク</t>
    </rPh>
    <phoneticPr fontId="7"/>
  </si>
  <si>
    <t>※ハイフン無し</t>
    <rPh sb="5" eb="6">
      <t>ナ</t>
    </rPh>
    <phoneticPr fontId="7"/>
  </si>
  <si>
    <t>御社名</t>
    <rPh sb="0" eb="1">
      <t>オ</t>
    </rPh>
    <rPh sb="1" eb="2">
      <t>シャ</t>
    </rPh>
    <rPh sb="2" eb="3">
      <t>ナ</t>
    </rPh>
    <phoneticPr fontId="1"/>
  </si>
  <si>
    <t>※半角数値</t>
    <rPh sb="1" eb="3">
      <t>ハンカク</t>
    </rPh>
    <rPh sb="3" eb="5">
      <t>スウチ</t>
    </rPh>
    <phoneticPr fontId="7"/>
  </si>
  <si>
    <t>支払通知書窓口
(*1)</t>
    <rPh sb="0" eb="2">
      <t>シハライ</t>
    </rPh>
    <rPh sb="2" eb="5">
      <t>ツウチショ</t>
    </rPh>
    <rPh sb="5" eb="7">
      <t>マドグチ</t>
    </rPh>
    <phoneticPr fontId="3"/>
  </si>
  <si>
    <t>E-mail</t>
    <phoneticPr fontId="3"/>
  </si>
  <si>
    <t>メーカー</t>
  </si>
  <si>
    <t>※二箇所以上貴社窓口がある場合は、右表に追記ください。</t>
    <rPh sb="1" eb="6">
      <t>ニカショイジョウ</t>
    </rPh>
    <rPh sb="6" eb="8">
      <t>キシャ</t>
    </rPh>
    <rPh sb="8" eb="10">
      <t>マドグチ</t>
    </rPh>
    <rPh sb="13" eb="15">
      <t>バアイ</t>
    </rPh>
    <rPh sb="17" eb="19">
      <t>ウヒョウ</t>
    </rPh>
    <rPh sb="20" eb="22">
      <t>ツイキ</t>
    </rPh>
    <phoneticPr fontId="7"/>
  </si>
  <si>
    <t>記入日</t>
    <rPh sb="0" eb="3">
      <t>キニュウビ</t>
    </rPh>
    <phoneticPr fontId="4"/>
  </si>
  <si>
    <t>資本金（百万円）</t>
    <rPh sb="0" eb="3">
      <t>シホンキン</t>
    </rPh>
    <rPh sb="4" eb="7">
      <t>ヒャクマンエン</t>
    </rPh>
    <phoneticPr fontId="3"/>
  </si>
  <si>
    <t>従業員数（名）</t>
    <rPh sb="0" eb="3">
      <t>ジュウギョウイン</t>
    </rPh>
    <rPh sb="3" eb="4">
      <t>スウ</t>
    </rPh>
    <rPh sb="5" eb="6">
      <t>メイ</t>
    </rPh>
    <phoneticPr fontId="3"/>
  </si>
  <si>
    <t>従業員数（いつ現在）</t>
    <rPh sb="0" eb="4">
      <t>ジュウギョウインスウ</t>
    </rPh>
    <rPh sb="7" eb="9">
      <t>ゲンザイ</t>
    </rPh>
    <phoneticPr fontId="4"/>
  </si>
  <si>
    <t>決算期（月）</t>
    <rPh sb="0" eb="3">
      <t>ケッサンキ</t>
    </rPh>
    <rPh sb="4" eb="5">
      <t>ツキ</t>
    </rPh>
    <phoneticPr fontId="3"/>
  </si>
  <si>
    <t>決算回数（年間）</t>
    <rPh sb="0" eb="2">
      <t>ケッサン</t>
    </rPh>
    <rPh sb="2" eb="4">
      <t>カイスウ</t>
    </rPh>
    <rPh sb="5" eb="7">
      <t>ネンカン</t>
    </rPh>
    <phoneticPr fontId="3"/>
  </si>
  <si>
    <t>直近2年の状況</t>
    <rPh sb="0" eb="2">
      <t>チョッキン</t>
    </rPh>
    <rPh sb="3" eb="4">
      <t>ネン</t>
    </rPh>
    <rPh sb="5" eb="7">
      <t>ジョウキョウ</t>
    </rPh>
    <phoneticPr fontId="3"/>
  </si>
  <si>
    <t>売上高</t>
    <rPh sb="0" eb="3">
      <t>ウリアゲダカ</t>
    </rPh>
    <phoneticPr fontId="7"/>
  </si>
  <si>
    <t>経常利益</t>
    <rPh sb="0" eb="4">
      <t>ケイジョウリエキ</t>
    </rPh>
    <phoneticPr fontId="7"/>
  </si>
  <si>
    <t>※プルダウンより選択（必須）</t>
    <rPh sb="8" eb="10">
      <t>センタク</t>
    </rPh>
    <rPh sb="11" eb="13">
      <t>ヒッス</t>
    </rPh>
    <phoneticPr fontId="7"/>
  </si>
  <si>
    <t>貴社窓口1</t>
    <phoneticPr fontId="3"/>
  </si>
  <si>
    <t>貴社窓口2</t>
    <phoneticPr fontId="3"/>
  </si>
  <si>
    <t>貴社窓口3</t>
    <phoneticPr fontId="3"/>
  </si>
  <si>
    <t>貴社窓口4</t>
    <phoneticPr fontId="3"/>
  </si>
  <si>
    <t>貴社窓口5</t>
    <phoneticPr fontId="3"/>
  </si>
  <si>
    <t>年度</t>
    <rPh sb="0" eb="2">
      <t>ネンド</t>
    </rPh>
    <phoneticPr fontId="4"/>
  </si>
  <si>
    <t>直近2年の状況（前々年）</t>
    <rPh sb="0" eb="2">
      <t>チョッキン</t>
    </rPh>
    <rPh sb="3" eb="4">
      <t>ネン</t>
    </rPh>
    <rPh sb="5" eb="7">
      <t>ジョウキョウ</t>
    </rPh>
    <rPh sb="8" eb="9">
      <t>マエ</t>
    </rPh>
    <rPh sb="10" eb="11">
      <t>ネン</t>
    </rPh>
    <phoneticPr fontId="3"/>
  </si>
  <si>
    <t>直近2年の状況（前年）</t>
    <rPh sb="0" eb="2">
      <t>チョッキン</t>
    </rPh>
    <rPh sb="3" eb="4">
      <t>ネン</t>
    </rPh>
    <rPh sb="5" eb="7">
      <t>ジョウキョウ</t>
    </rPh>
    <rPh sb="8" eb="10">
      <t>ゼンネン</t>
    </rPh>
    <phoneticPr fontId="3"/>
  </si>
  <si>
    <t>前々年</t>
    <rPh sb="0" eb="1">
      <t>マエ</t>
    </rPh>
    <rPh sb="2" eb="3">
      <t>ネン</t>
    </rPh>
    <phoneticPr fontId="7"/>
  </si>
  <si>
    <t>前年</t>
    <rPh sb="0" eb="2">
      <t>ゼンネン</t>
    </rPh>
    <phoneticPr fontId="7"/>
  </si>
  <si>
    <t>銀行名</t>
    <rPh sb="0" eb="3">
      <t>ギンコウメイ</t>
    </rPh>
    <phoneticPr fontId="4"/>
  </si>
  <si>
    <t>支店名</t>
    <rPh sb="0" eb="3">
      <t>シテンメイ</t>
    </rPh>
    <phoneticPr fontId="4"/>
  </si>
  <si>
    <t>※支店種別はプルダウンより選択</t>
    <rPh sb="1" eb="3">
      <t>シテン</t>
    </rPh>
    <rPh sb="3" eb="5">
      <t>シュベツ</t>
    </rPh>
    <rPh sb="13" eb="15">
      <t>センタク</t>
    </rPh>
    <phoneticPr fontId="7"/>
  </si>
  <si>
    <t>支店種別</t>
    <rPh sb="0" eb="4">
      <t>シテンシュベツ</t>
    </rPh>
    <phoneticPr fontId="4"/>
  </si>
  <si>
    <t>※ハイフン有り・半角</t>
    <rPh sb="5" eb="6">
      <t>ア</t>
    </rPh>
    <rPh sb="8" eb="10">
      <t>ハンカク</t>
    </rPh>
    <phoneticPr fontId="7"/>
  </si>
  <si>
    <t>※半角英数字</t>
    <rPh sb="1" eb="3">
      <t>ハンカク</t>
    </rPh>
    <rPh sb="3" eb="6">
      <t>エイスウジ</t>
    </rPh>
    <phoneticPr fontId="7"/>
  </si>
  <si>
    <t>※ハイフン有り・半角数字</t>
    <rPh sb="5" eb="6">
      <t>ア</t>
    </rPh>
    <rPh sb="8" eb="10">
      <t>ハンカク</t>
    </rPh>
    <rPh sb="10" eb="12">
      <t>スウジ</t>
    </rPh>
    <phoneticPr fontId="7"/>
  </si>
  <si>
    <t>年度</t>
    <rPh sb="0" eb="2">
      <t>ネンド</t>
    </rPh>
    <phoneticPr fontId="7"/>
  </si>
  <si>
    <t>依存率</t>
    <rPh sb="0" eb="3">
      <t>イゾンリツ</t>
    </rPh>
    <phoneticPr fontId="7"/>
  </si>
  <si>
    <t>%</t>
    <phoneticPr fontId="3"/>
  </si>
  <si>
    <t>直近2年間の受注状況</t>
    <rPh sb="0" eb="2">
      <t>チョッキン</t>
    </rPh>
    <rPh sb="3" eb="5">
      <t>ネンカン</t>
    </rPh>
    <rPh sb="6" eb="8">
      <t>ジュチュウ</t>
    </rPh>
    <rPh sb="8" eb="10">
      <t>ジョウキョウ</t>
    </rPh>
    <phoneticPr fontId="3"/>
  </si>
  <si>
    <t>主要設備、装置、工事等(価格)</t>
    <rPh sb="0" eb="2">
      <t>シュヨウ</t>
    </rPh>
    <rPh sb="2" eb="4">
      <t>セツビ</t>
    </rPh>
    <rPh sb="5" eb="7">
      <t>ソウチ</t>
    </rPh>
    <rPh sb="8" eb="10">
      <t>コウジ</t>
    </rPh>
    <rPh sb="10" eb="11">
      <t>トウ</t>
    </rPh>
    <rPh sb="12" eb="14">
      <t>カカク</t>
    </rPh>
    <phoneticPr fontId="3"/>
  </si>
  <si>
    <t>※カネカ資材部との取引実績</t>
    <rPh sb="4" eb="7">
      <t>シザイブ</t>
    </rPh>
    <phoneticPr fontId="3"/>
  </si>
  <si>
    <t>取引開始時期</t>
    <phoneticPr fontId="7"/>
  </si>
  <si>
    <t>年度</t>
    <rPh sb="0" eb="2">
      <t>ネンド</t>
    </rPh>
    <phoneticPr fontId="7"/>
  </si>
  <si>
    <r>
      <t xml:space="preserve">主要取引先
</t>
    </r>
    <r>
      <rPr>
        <b/>
        <sz val="8"/>
        <color theme="0"/>
        <rFont val="Meiryo UI"/>
        <family val="3"/>
        <charset val="128"/>
      </rPr>
      <t>（　）は工事業者</t>
    </r>
    <rPh sb="0" eb="2">
      <t>シュヨウ</t>
    </rPh>
    <rPh sb="2" eb="4">
      <t>トリヒキ</t>
    </rPh>
    <rPh sb="4" eb="5">
      <t>サキ</t>
    </rPh>
    <phoneticPr fontId="3"/>
  </si>
  <si>
    <t>販売先（取引先）1</t>
    <rPh sb="0" eb="2">
      <t>ハンバイ</t>
    </rPh>
    <rPh sb="2" eb="3">
      <t>サキ</t>
    </rPh>
    <rPh sb="4" eb="6">
      <t>トリヒキ</t>
    </rPh>
    <rPh sb="6" eb="7">
      <t>サキ</t>
    </rPh>
    <phoneticPr fontId="3"/>
  </si>
  <si>
    <t>販売先（取引先）2</t>
    <rPh sb="0" eb="2">
      <t>ハンバイ</t>
    </rPh>
    <rPh sb="2" eb="3">
      <t>サキ</t>
    </rPh>
    <rPh sb="4" eb="6">
      <t>トリヒキ</t>
    </rPh>
    <rPh sb="6" eb="7">
      <t>サキ</t>
    </rPh>
    <phoneticPr fontId="3"/>
  </si>
  <si>
    <t>販売先（取引先）3</t>
    <rPh sb="0" eb="2">
      <t>ハンバイ</t>
    </rPh>
    <rPh sb="2" eb="3">
      <t>サキ</t>
    </rPh>
    <rPh sb="4" eb="6">
      <t>トリヒキ</t>
    </rPh>
    <rPh sb="6" eb="7">
      <t>サキ</t>
    </rPh>
    <phoneticPr fontId="3"/>
  </si>
  <si>
    <t>販売先（取引先）4</t>
    <rPh sb="0" eb="2">
      <t>ハンバイ</t>
    </rPh>
    <rPh sb="2" eb="3">
      <t>サキ</t>
    </rPh>
    <rPh sb="4" eb="6">
      <t>トリヒキ</t>
    </rPh>
    <rPh sb="6" eb="7">
      <t>サキ</t>
    </rPh>
    <phoneticPr fontId="3"/>
  </si>
  <si>
    <t>販売先（取引先）5</t>
    <rPh sb="0" eb="2">
      <t>ハンバイ</t>
    </rPh>
    <rPh sb="2" eb="3">
      <t>サキ</t>
    </rPh>
    <rPh sb="4" eb="6">
      <t>トリヒキ</t>
    </rPh>
    <rPh sb="6" eb="7">
      <t>サキ</t>
    </rPh>
    <phoneticPr fontId="3"/>
  </si>
  <si>
    <t>販売先（取引先）6</t>
    <rPh sb="0" eb="2">
      <t>ハンバイ</t>
    </rPh>
    <rPh sb="2" eb="3">
      <t>サキ</t>
    </rPh>
    <rPh sb="4" eb="6">
      <t>トリヒキ</t>
    </rPh>
    <rPh sb="6" eb="7">
      <t>サキ</t>
    </rPh>
    <phoneticPr fontId="3"/>
  </si>
  <si>
    <t>仕入先（下請1次業者）1</t>
    <phoneticPr fontId="3"/>
  </si>
  <si>
    <t>仕入先（下請1次業者）2</t>
    <phoneticPr fontId="3"/>
  </si>
  <si>
    <t>仕入先（下請1次業者）3</t>
  </si>
  <si>
    <t>仕入先（下請1次業者）4</t>
  </si>
  <si>
    <t>仕入先（下請1次業者）5</t>
  </si>
  <si>
    <t>仕入先（下請1次業者）6</t>
  </si>
  <si>
    <t>番号</t>
    <rPh sb="0" eb="2">
      <t>バンゴウ</t>
    </rPh>
    <phoneticPr fontId="4"/>
  </si>
  <si>
    <t>建築業種別（2/一般、3/特殊）</t>
    <rPh sb="0" eb="3">
      <t>ケンチクギョウ</t>
    </rPh>
    <rPh sb="3" eb="5">
      <t>シュベツ</t>
    </rPh>
    <rPh sb="8" eb="10">
      <t>イッパン</t>
    </rPh>
    <rPh sb="13" eb="15">
      <t>トクシュ</t>
    </rPh>
    <phoneticPr fontId="3"/>
  </si>
  <si>
    <t>件</t>
    <rPh sb="0" eb="1">
      <t>ケン</t>
    </rPh>
    <phoneticPr fontId="3"/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</si>
  <si>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</si>
  <si>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</si>
  <si>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</si>
  <si>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</si>
  <si>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</si>
  <si>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</si>
  <si>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</si>
  <si>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</si>
  <si>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</si>
  <si>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タイル・れんが・ブロック工事</t>
  </si>
  <si>
    <t>鋼構造物工事</t>
  </si>
  <si>
    <t>鉄筋工事</t>
  </si>
  <si>
    <t>ほ装工事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</si>
  <si>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</si>
  <si>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</si>
  <si>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</si>
  <si>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</si>
  <si>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</si>
  <si>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</si>
  <si>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</si>
  <si>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</si>
  <si>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</si>
  <si>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</si>
  <si>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</si>
  <si>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</si>
  <si>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</si>
  <si>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</si>
  <si>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その他保険（内容）</t>
    <rPh sb="2" eb="3">
      <t>タ</t>
    </rPh>
    <rPh sb="3" eb="5">
      <t>ホケン</t>
    </rPh>
    <rPh sb="6" eb="8">
      <t>ナイヨウ</t>
    </rPh>
    <phoneticPr fontId="1"/>
  </si>
  <si>
    <t>清掃施設工事</t>
    <rPh sb="0" eb="6">
      <t>セイソウシセツコウジ</t>
    </rPh>
    <phoneticPr fontId="4"/>
  </si>
  <si>
    <t>輸出</t>
    <rPh sb="0" eb="2">
      <t>ユシュツ</t>
    </rPh>
    <phoneticPr fontId="4"/>
  </si>
  <si>
    <t>輸入</t>
    <rPh sb="0" eb="2">
      <t>ユニュウ</t>
    </rPh>
    <phoneticPr fontId="4"/>
  </si>
  <si>
    <t>工事</t>
    <rPh sb="0" eb="2">
      <t>コウジ</t>
    </rPh>
    <phoneticPr fontId="4"/>
  </si>
  <si>
    <t>SV派遣</t>
    <rPh sb="2" eb="4">
      <t>ハケン</t>
    </rPh>
    <phoneticPr fontId="4"/>
  </si>
  <si>
    <t>エコアクション</t>
    <phoneticPr fontId="3"/>
  </si>
  <si>
    <t>KES</t>
    <phoneticPr fontId="3"/>
  </si>
  <si>
    <t>エコステージ</t>
    <phoneticPr fontId="3"/>
  </si>
  <si>
    <t>海外拠点</t>
    <rPh sb="0" eb="2">
      <t>カイガイ</t>
    </rPh>
    <rPh sb="2" eb="4">
      <t>キョテン</t>
    </rPh>
    <phoneticPr fontId="3"/>
  </si>
  <si>
    <t>海外工場</t>
    <rPh sb="0" eb="2">
      <t>カイガイ</t>
    </rPh>
    <rPh sb="2" eb="4">
      <t>コウジョウ</t>
    </rPh>
    <phoneticPr fontId="3"/>
  </si>
  <si>
    <t>海外支店（法人）</t>
    <rPh sb="0" eb="2">
      <t>カイガイ</t>
    </rPh>
    <rPh sb="2" eb="4">
      <t>シテン</t>
    </rPh>
    <rPh sb="5" eb="7">
      <t>ホウジン</t>
    </rPh>
    <phoneticPr fontId="3"/>
  </si>
  <si>
    <t>※カネカ資材部との契約状況</t>
    <rPh sb="4" eb="7">
      <t>シザイブ</t>
    </rPh>
    <rPh sb="9" eb="11">
      <t>ケイヤク</t>
    </rPh>
    <rPh sb="11" eb="13">
      <t>ジョウキョウ</t>
    </rPh>
    <phoneticPr fontId="3"/>
  </si>
  <si>
    <t>以上にて、入力いただく項目は終了です。ご協力ありがとうございました。</t>
    <rPh sb="0" eb="2">
      <t>イジョウ</t>
    </rPh>
    <rPh sb="5" eb="7">
      <t>ニュウリョク</t>
    </rPh>
    <rPh sb="11" eb="13">
      <t>コウモク</t>
    </rPh>
    <rPh sb="14" eb="16">
      <t>シュウリョウ</t>
    </rPh>
    <rPh sb="20" eb="22">
      <t>キョウリョク</t>
    </rPh>
    <phoneticPr fontId="7"/>
  </si>
  <si>
    <t>返送先</t>
    <rPh sb="0" eb="3">
      <t>ヘンソウサキ</t>
    </rPh>
    <phoneticPr fontId="7"/>
  </si>
  <si>
    <t>shizai_edi@kaneka.co.jp</t>
    <phoneticPr fontId="7"/>
  </si>
  <si>
    <t>売上高1</t>
    <rPh sb="0" eb="3">
      <t>ウリアゲダカ</t>
    </rPh>
    <phoneticPr fontId="4"/>
  </si>
  <si>
    <t>売上高2</t>
    <rPh sb="0" eb="3">
      <t>ウリアゲダカ</t>
    </rPh>
    <phoneticPr fontId="4"/>
  </si>
  <si>
    <t>売上高3</t>
    <rPh sb="0" eb="3">
      <t>ウリアゲダカ</t>
    </rPh>
    <phoneticPr fontId="4"/>
  </si>
  <si>
    <t>売上件数</t>
    <rPh sb="0" eb="2">
      <t>ウリアゲ</t>
    </rPh>
    <rPh sb="2" eb="4">
      <t>ケンスウ</t>
    </rPh>
    <phoneticPr fontId="7"/>
  </si>
  <si>
    <t>カタログ品・単価登録</t>
    <rPh sb="4" eb="5">
      <t>ヒン</t>
    </rPh>
    <rPh sb="6" eb="8">
      <t>タンカ</t>
    </rPh>
    <rPh sb="8" eb="10">
      <t>トウロク</t>
    </rPh>
    <phoneticPr fontId="3"/>
  </si>
  <si>
    <t>予備品</t>
    <rPh sb="0" eb="2">
      <t>ヨビ</t>
    </rPh>
    <rPh sb="2" eb="3">
      <t>ヒン</t>
    </rPh>
    <phoneticPr fontId="3"/>
  </si>
  <si>
    <t>※カタカナ</t>
    <phoneticPr fontId="7"/>
  </si>
  <si>
    <t>フリガナ</t>
    <phoneticPr fontId="7"/>
  </si>
  <si>
    <t>取得年度（有効期限は5年）</t>
    <rPh sb="0" eb="4">
      <t>シュトクネンド</t>
    </rPh>
    <rPh sb="5" eb="9">
      <t>ユウコウキゲン</t>
    </rPh>
    <rPh sb="11" eb="12">
      <t>ネン</t>
    </rPh>
    <phoneticPr fontId="4"/>
  </si>
  <si>
    <t>会社名</t>
    <rPh sb="0" eb="3">
      <t>カイシャメイ</t>
    </rPh>
    <phoneticPr fontId="7"/>
  </si>
  <si>
    <t>工事保険種類</t>
    <rPh sb="0" eb="6">
      <t>コウジホケンシュルイ</t>
    </rPh>
    <phoneticPr fontId="7"/>
  </si>
  <si>
    <t>対象工事・機器等</t>
    <rPh sb="0" eb="2">
      <t>タイショウ</t>
    </rPh>
    <rPh sb="2" eb="4">
      <t>コウジ</t>
    </rPh>
    <rPh sb="5" eb="8">
      <t>キキトウ</t>
    </rPh>
    <phoneticPr fontId="7"/>
  </si>
  <si>
    <t>売上高4</t>
    <rPh sb="0" eb="3">
      <t>ウリアゲダカ</t>
    </rPh>
    <phoneticPr fontId="4"/>
  </si>
  <si>
    <t>カネカ単価登録品（内容）</t>
    <rPh sb="3" eb="5">
      <t>タンカ</t>
    </rPh>
    <rPh sb="5" eb="7">
      <t>トウロク</t>
    </rPh>
    <rPh sb="7" eb="8">
      <t>ヒン</t>
    </rPh>
    <rPh sb="9" eb="11">
      <t>ナイヨウ</t>
    </rPh>
    <phoneticPr fontId="1"/>
  </si>
  <si>
    <t>予備品</t>
  </si>
  <si>
    <t>高砂工業所</t>
    <rPh sb="0" eb="5">
      <t>タカサゴコウギョウショ</t>
    </rPh>
    <phoneticPr fontId="4"/>
  </si>
  <si>
    <t>大阪工場</t>
    <rPh sb="0" eb="4">
      <t>オオサカコウジョウ</t>
    </rPh>
    <phoneticPr fontId="4"/>
  </si>
  <si>
    <t>滋賀工場</t>
    <rPh sb="0" eb="4">
      <t>シガコウジョウ</t>
    </rPh>
    <phoneticPr fontId="4"/>
  </si>
  <si>
    <t>鹿島工場</t>
    <rPh sb="0" eb="4">
      <t>カシマコウジョウ</t>
    </rPh>
    <phoneticPr fontId="4"/>
  </si>
  <si>
    <t>大阪本社</t>
    <rPh sb="0" eb="4">
      <t>オオサカホンシャ</t>
    </rPh>
    <phoneticPr fontId="4"/>
  </si>
  <si>
    <t>東京本社</t>
    <rPh sb="0" eb="4">
      <t>トウキョウホンシャ</t>
    </rPh>
    <phoneticPr fontId="4"/>
  </si>
  <si>
    <t>グループ会社</t>
    <rPh sb="4" eb="6">
      <t>ガイシャ</t>
    </rPh>
    <phoneticPr fontId="4"/>
  </si>
  <si>
    <t>※自由記入</t>
    <rPh sb="1" eb="5">
      <t>ジユウキニュウ</t>
    </rPh>
    <phoneticPr fontId="7"/>
  </si>
  <si>
    <t>※ラジオボタン選択</t>
    <rPh sb="7" eb="9">
      <t>センタク</t>
    </rPh>
    <phoneticPr fontId="7"/>
  </si>
  <si>
    <t>※チェックボックス選択後、右セル自由記入</t>
    <rPh sb="9" eb="11">
      <t>センタク</t>
    </rPh>
    <rPh sb="11" eb="12">
      <t>ゴ</t>
    </rPh>
    <rPh sb="13" eb="14">
      <t>ミギ</t>
    </rPh>
    <rPh sb="16" eb="20">
      <t>ジユウキニュウ</t>
    </rPh>
    <phoneticPr fontId="7"/>
  </si>
  <si>
    <t>※チェックボックス選択（複数選択可能）</t>
    <rPh sb="9" eb="11">
      <t>センタク</t>
    </rPh>
    <phoneticPr fontId="7"/>
  </si>
  <si>
    <t>※ラジオボタン選択後、チェックボックス選択（複数選択可能）</t>
    <rPh sb="7" eb="10">
      <t>センタクゴ</t>
    </rPh>
    <rPh sb="19" eb="21">
      <t>センタク</t>
    </rPh>
    <phoneticPr fontId="7"/>
  </si>
  <si>
    <t>※自由記入後、右セル数値のみ入力</t>
    <rPh sb="1" eb="5">
      <t>ジユウキニュウ</t>
    </rPh>
    <rPh sb="5" eb="6">
      <t>ゴ</t>
    </rPh>
    <rPh sb="7" eb="8">
      <t>ミギ</t>
    </rPh>
    <rPh sb="10" eb="12">
      <t>スウチ</t>
    </rPh>
    <rPh sb="14" eb="16">
      <t>ニュウリョク</t>
    </rPh>
    <phoneticPr fontId="7"/>
  </si>
  <si>
    <t>※半角数字</t>
    <rPh sb="1" eb="3">
      <t>ハンカク</t>
    </rPh>
    <rPh sb="3" eb="5">
      <t>スウジ</t>
    </rPh>
    <phoneticPr fontId="7"/>
  </si>
  <si>
    <t>※自由記入</t>
    <rPh sb="1" eb="5">
      <t>ジユウキニュウ</t>
    </rPh>
    <phoneticPr fontId="7"/>
  </si>
  <si>
    <t>※ラジオボタン選択</t>
    <rPh sb="7" eb="9">
      <t>センタク</t>
    </rPh>
    <phoneticPr fontId="7"/>
  </si>
  <si>
    <t>※チェックボックス選択（複数可複数選択可能）</t>
    <rPh sb="9" eb="11">
      <t>センタク</t>
    </rPh>
    <rPh sb="12" eb="21">
      <t>フクスウカフクスウセンタクカノウ</t>
    </rPh>
    <phoneticPr fontId="7"/>
  </si>
  <si>
    <t>※チェックボックス選択後、自由記入（登録されている物品カテゴリ）</t>
    <rPh sb="9" eb="12">
      <t>センタクゴ</t>
    </rPh>
    <rPh sb="13" eb="17">
      <t>ジユウキニュウ</t>
    </rPh>
    <rPh sb="18" eb="20">
      <t>トウロク</t>
    </rPh>
    <rPh sb="25" eb="27">
      <t>ブッピン</t>
    </rPh>
    <phoneticPr fontId="7"/>
  </si>
  <si>
    <t>※チェックボックス選択後、自由記入</t>
    <rPh sb="9" eb="12">
      <t>センタクゴ</t>
    </rPh>
    <rPh sb="13" eb="17">
      <t>ジユウキニュウ</t>
    </rPh>
    <phoneticPr fontId="7"/>
  </si>
  <si>
    <t>＜入力時注意事項＞</t>
    <rPh sb="1" eb="8">
      <t>ニュウリョクジチュウイジコウ</t>
    </rPh>
    <phoneticPr fontId="7"/>
  </si>
  <si>
    <t>支店</t>
  </si>
  <si>
    <t>取引先調査票(1/3)</t>
    <phoneticPr fontId="3"/>
  </si>
  <si>
    <t>取引先調査票(2/3)</t>
    <phoneticPr fontId="3"/>
  </si>
  <si>
    <t>取引先調査票(3/3)</t>
    <phoneticPr fontId="3"/>
  </si>
  <si>
    <t>主要取引先（　）は工事業者</t>
    <rPh sb="0" eb="2">
      <t>シュヨウ</t>
    </rPh>
    <rPh sb="2" eb="4">
      <t>トリヒキ</t>
    </rPh>
    <rPh sb="4" eb="5">
      <t>サキ</t>
    </rPh>
    <phoneticPr fontId="3"/>
  </si>
  <si>
    <t>部署名</t>
    <phoneticPr fontId="3"/>
  </si>
  <si>
    <t>カネカとの取引状況</t>
    <rPh sb="5" eb="7">
      <t>トリヒキ</t>
    </rPh>
    <rPh sb="7" eb="9">
      <t>ジョウキョウ</t>
    </rPh>
    <phoneticPr fontId="3"/>
  </si>
  <si>
    <t>その他契約書、保守契約等</t>
    <rPh sb="3" eb="6">
      <t>ケイヤクショ</t>
    </rPh>
    <phoneticPr fontId="3"/>
  </si>
  <si>
    <t>無しの場合、検討の可否　→</t>
    <rPh sb="0" eb="1">
      <t>ナ</t>
    </rPh>
    <rPh sb="3" eb="5">
      <t>バアイ</t>
    </rPh>
    <rPh sb="6" eb="8">
      <t>ケントウ</t>
    </rPh>
    <rPh sb="9" eb="11">
      <t>カヒ</t>
    </rPh>
    <phoneticPr fontId="7"/>
  </si>
  <si>
    <t>Web-EDI取引登録（可否）</t>
    <rPh sb="12" eb="14">
      <t>カヒ</t>
    </rPh>
    <phoneticPr fontId="3"/>
  </si>
  <si>
    <t>カタログ購買品</t>
    <rPh sb="4" eb="6">
      <t>コウバイ</t>
    </rPh>
    <rPh sb="6" eb="7">
      <t>ヒン</t>
    </rPh>
    <phoneticPr fontId="3"/>
  </si>
  <si>
    <t>カネカ単価登録品</t>
    <rPh sb="3" eb="8">
      <t>タンカトウロクヒン</t>
    </rPh>
    <phoneticPr fontId="7"/>
  </si>
  <si>
    <t>グループ会社（名称）1</t>
    <rPh sb="4" eb="6">
      <t>ガイシャ</t>
    </rPh>
    <rPh sb="7" eb="9">
      <t>メイショウ</t>
    </rPh>
    <phoneticPr fontId="4"/>
  </si>
  <si>
    <t>グループ会社（名称）2</t>
    <rPh sb="4" eb="6">
      <t>ガイシャ</t>
    </rPh>
    <rPh sb="7" eb="9">
      <t>メイショウ</t>
    </rPh>
    <phoneticPr fontId="4"/>
  </si>
  <si>
    <t>グループ会社（名称）3</t>
    <rPh sb="4" eb="6">
      <t>ガイシャ</t>
    </rPh>
    <rPh sb="7" eb="9">
      <t>メイショウ</t>
    </rPh>
    <phoneticPr fontId="4"/>
  </si>
  <si>
    <t>グループ会社（名称）4</t>
    <rPh sb="4" eb="6">
      <t>ガイシャ</t>
    </rPh>
    <rPh sb="7" eb="9">
      <t>メイショウ</t>
    </rPh>
    <phoneticPr fontId="4"/>
  </si>
  <si>
    <t>東証一部上場</t>
  </si>
  <si>
    <t>担当部署1</t>
    <rPh sb="0" eb="4">
      <t>タントウブショ</t>
    </rPh>
    <phoneticPr fontId="4"/>
  </si>
  <si>
    <t>担当部署2</t>
    <rPh sb="0" eb="4">
      <t>タントウブショ</t>
    </rPh>
    <phoneticPr fontId="4"/>
  </si>
  <si>
    <t>担当部署3</t>
    <rPh sb="0" eb="4">
      <t>タントウブショ</t>
    </rPh>
    <phoneticPr fontId="4"/>
  </si>
  <si>
    <t>担当部署4</t>
    <rPh sb="0" eb="4">
      <t>タントウブショ</t>
    </rPh>
    <phoneticPr fontId="4"/>
  </si>
  <si>
    <t>MOSS貼付用行　↓（A6セルを選択し、「Sift+Ctrl+→」で範囲選択後、コピーして下さい）</t>
    <rPh sb="4" eb="5">
      <t>ハ</t>
    </rPh>
    <rPh sb="5" eb="6">
      <t>ツ</t>
    </rPh>
    <rPh sb="6" eb="7">
      <t>ヨウ</t>
    </rPh>
    <rPh sb="7" eb="8">
      <t>ギョウ</t>
    </rPh>
    <rPh sb="16" eb="18">
      <t>センタク</t>
    </rPh>
    <rPh sb="34" eb="39">
      <t>ハンイセンタクゴ</t>
    </rPh>
    <rPh sb="45" eb="46">
      <t>クダ</t>
    </rPh>
    <phoneticPr fontId="4"/>
  </si>
  <si>
    <t>建設工事の種類</t>
    <rPh sb="0" eb="2">
      <t>ケンセツ</t>
    </rPh>
    <rPh sb="2" eb="4">
      <t>コウジ</t>
    </rPh>
    <rPh sb="5" eb="7">
      <t>シュルイ</t>
    </rPh>
    <phoneticPr fontId="3"/>
  </si>
  <si>
    <t>なおお手数ではございますが、取引区分【継続】の場合、ご記入頂きましたExcelのファイルをそのまま、メール添付にてご返送下さい。</t>
    <rPh sb="3" eb="5">
      <t>テスウ</t>
    </rPh>
    <rPh sb="14" eb="16">
      <t>トリヒキ</t>
    </rPh>
    <rPh sb="16" eb="18">
      <t>クブン</t>
    </rPh>
    <rPh sb="19" eb="21">
      <t>ケイゾク</t>
    </rPh>
    <rPh sb="23" eb="25">
      <t>バアイ</t>
    </rPh>
    <rPh sb="27" eb="29">
      <t>キニュウ</t>
    </rPh>
    <rPh sb="29" eb="30">
      <t>イタダ</t>
    </rPh>
    <rPh sb="53" eb="55">
      <t>テンプ</t>
    </rPh>
    <rPh sb="58" eb="61">
      <t>ヘンソウクダ</t>
    </rPh>
    <phoneticPr fontId="7"/>
  </si>
  <si>
    <t>新規</t>
  </si>
  <si>
    <t>取引区分【新規】の場合、その他ご提出書類と併せて、購買担当者へメール添付にてご返送下さい。</t>
    <rPh sb="0" eb="2">
      <t>トリヒキ</t>
    </rPh>
    <rPh sb="2" eb="4">
      <t>クブン</t>
    </rPh>
    <rPh sb="5" eb="7">
      <t>シンキ</t>
    </rPh>
    <rPh sb="9" eb="11">
      <t>バアイ</t>
    </rPh>
    <rPh sb="14" eb="15">
      <t>タ</t>
    </rPh>
    <rPh sb="16" eb="18">
      <t>テイシュツ</t>
    </rPh>
    <rPh sb="18" eb="20">
      <t>ショルイ</t>
    </rPh>
    <rPh sb="21" eb="22">
      <t>アワ</t>
    </rPh>
    <rPh sb="25" eb="27">
      <t>コウバイ</t>
    </rPh>
    <rPh sb="27" eb="30">
      <t>タントウシャ</t>
    </rPh>
    <rPh sb="34" eb="36">
      <t>テンプ</t>
    </rPh>
    <rPh sb="39" eb="41">
      <t>ヘンソウ</t>
    </rPh>
    <rPh sb="41" eb="42">
      <t>クダ</t>
    </rPh>
    <phoneticPr fontId="7"/>
  </si>
  <si>
    <t>カネカ資材部以外との取引状況</t>
    <rPh sb="3" eb="5">
      <t>シザイ</t>
    </rPh>
    <rPh sb="5" eb="6">
      <t>ブ</t>
    </rPh>
    <rPh sb="6" eb="8">
      <t>イガイ</t>
    </rPh>
    <rPh sb="10" eb="12">
      <t>トリヒキ</t>
    </rPh>
    <rPh sb="12" eb="14">
      <t>ジョウキョウ</t>
    </rPh>
    <phoneticPr fontId="3"/>
  </si>
  <si>
    <t>※カネカ資材部との取引実績(【新規】の場合は入力不要）</t>
    <rPh sb="4" eb="7">
      <t>シザイブ</t>
    </rPh>
    <rPh sb="15" eb="17">
      <t>シンキ</t>
    </rPh>
    <rPh sb="19" eb="21">
      <t>バアイ</t>
    </rPh>
    <rPh sb="22" eb="24">
      <t>ニュウリョク</t>
    </rPh>
    <rPh sb="24" eb="26">
      <t>フヨウ</t>
    </rPh>
    <phoneticPr fontId="3"/>
  </si>
  <si>
    <t>※カネカ資材部との契約状況(【新規】の場合は入力不要）</t>
    <rPh sb="4" eb="7">
      <t>シザイブ</t>
    </rPh>
    <rPh sb="9" eb="11">
      <t>ケイヤク</t>
    </rPh>
    <rPh sb="11" eb="13">
      <t>ジョウキョウ</t>
    </rPh>
    <rPh sb="15" eb="17">
      <t>シンキ</t>
    </rPh>
    <rPh sb="19" eb="21">
      <t>バアイ</t>
    </rPh>
    <rPh sb="22" eb="24">
      <t>ニュウリョク</t>
    </rPh>
    <rPh sb="24" eb="26">
      <t>フヨウ</t>
    </rPh>
    <phoneticPr fontId="3"/>
  </si>
  <si>
    <t>※カネカ納入先
(【新規】の場合は入力不要）</t>
    <rPh sb="4" eb="7">
      <t>ノウニュウサキ</t>
    </rPh>
    <rPh sb="10" eb="12">
      <t>シンキ</t>
    </rPh>
    <rPh sb="14" eb="16">
      <t>バアイ</t>
    </rPh>
    <rPh sb="17" eb="19">
      <t>ニュウリョク</t>
    </rPh>
    <rPh sb="19" eb="21">
      <t>フヨウ</t>
    </rPh>
    <phoneticPr fontId="3"/>
  </si>
  <si>
    <t>(*1)支払通知書：弊社では検収済み案件に対し、支払予定内容をFAXにて自動送信しておりますので、必ず、ご入力ください。
営業部門や支店に関係なく、経理部門等任意にFAX送付先を１つご設定頂けます。</t>
    <rPh sb="8" eb="9">
      <t>ショ</t>
    </rPh>
    <rPh sb="49" eb="50">
      <t>カナラ</t>
    </rPh>
    <rPh sb="53" eb="55">
      <t>ニュウリョク</t>
    </rPh>
    <phoneticPr fontId="3"/>
  </si>
  <si>
    <t>記入日
(作成日を入力下さい)</t>
    <rPh sb="0" eb="3">
      <t>キニュウビ</t>
    </rPh>
    <rPh sb="5" eb="8">
      <t>サクセイビ</t>
    </rPh>
    <rPh sb="9" eb="11">
      <t>ニュウリョク</t>
    </rPh>
    <rPh sb="11" eb="12">
      <t>クダ</t>
    </rPh>
    <phoneticPr fontId="7"/>
  </si>
  <si>
    <t>※複数の場合は「、」で区切る</t>
    <rPh sb="1" eb="3">
      <t>フクスウ</t>
    </rPh>
    <rPh sb="4" eb="6">
      <t>バアイ</t>
    </rPh>
    <rPh sb="11" eb="13">
      <t>クギ</t>
    </rPh>
    <phoneticPr fontId="7"/>
  </si>
  <si>
    <t>※ラジオボタン選択後、日付（例、2015/01/01）及び、半角数字</t>
    <rPh sb="7" eb="10">
      <t>センタクゴ</t>
    </rPh>
    <rPh sb="11" eb="13">
      <t>ヒヅケ</t>
    </rPh>
    <rPh sb="14" eb="15">
      <t>レイ</t>
    </rPh>
    <rPh sb="27" eb="28">
      <t>オヨ</t>
    </rPh>
    <rPh sb="30" eb="32">
      <t>ハンカク</t>
    </rPh>
    <rPh sb="32" eb="34">
      <t>スウジ</t>
    </rPh>
    <phoneticPr fontId="7"/>
  </si>
  <si>
    <t>※例、2015/01/01</t>
    <rPh sb="1" eb="2">
      <t>レイ</t>
    </rPh>
    <phoneticPr fontId="7"/>
  </si>
  <si>
    <t>※例、2015/01/01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</si>
</sst>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yyyy&quot;年&quot;m&quot;月&quot;d&quot;日　設立&quot;;@"/>
    <numFmt numFmtId="177" formatCode="yyyy&quot;年&quot;m&quot;月&quot;d&quot;日&quot;;@"/>
    <numFmt numFmtId="178" formatCode="&quot;（年　&quot;#,##0_ &quot;　回）&quot;"/>
    <numFmt numFmtId="179" formatCode="&quot;記入日　&quot;yyyy&quot;年&quot;m&quot;月&quot;d&quot;日&quot;;@"/>
    <numFmt numFmtId="180" formatCode="[&lt;=999]&quot;〒&quot;000;[&lt;=9999]&quot;〒&quot;000\-00;&quot;〒&quot;000\-0000"/>
    <numFmt numFmtId="181" formatCode="0_);[Red]\(0\)"/>
    <numFmt numFmtId="182" formatCode="&quot;第　&quot;###0_ &quot;　号&quot;"/>
    <numFmt numFmtId="183" formatCode="0_ "/>
    <numFmt numFmtId="184" formatCode="[$-411]ggge&quot;年&quot;;@"/>
    <numFmt numFmtId="185" formatCode="0.00_);[Red]\(0.00\)"/>
  </numFmts>
  <fonts count="3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Meiryo UI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8"/>
      <color theme="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u/>
      <sz val="10"/>
      <color theme="0"/>
      <name val="Meiryo UI"/>
      <family val="3"/>
      <charset val="128"/>
    </font>
    <font>
      <b/>
      <sz val="12"/>
      <name val="Meiryo UI"/>
      <family val="3"/>
      <charset val="128"/>
    </font>
    <font>
      <sz val="14"/>
      <name val="Meiryo UI"/>
      <family val="3"/>
      <charset val="128"/>
    </font>
    <font>
      <sz val="8"/>
      <color rgb="FFFF0000"/>
      <name val="Meiryo UI"/>
      <family val="3"/>
      <charset val="128"/>
    </font>
    <font>
      <sz val="10"/>
      <color theme="8" tint="-0.249977111117893"/>
      <name val="Meiryo UI"/>
      <family val="3"/>
      <charset val="128"/>
    </font>
    <font>
      <sz val="9"/>
      <color theme="8" tint="-0.249977111117893"/>
      <name val="Meiryo UI"/>
      <family val="3"/>
      <charset val="128"/>
    </font>
    <font>
      <sz val="9"/>
      <name val="Meiryo UI"/>
      <family val="3"/>
      <charset val="128"/>
    </font>
    <font>
      <sz val="9"/>
      <color theme="0"/>
      <name val="Meiryo UI"/>
      <family val="3"/>
      <charset val="128"/>
    </font>
    <font>
      <u/>
      <sz val="9"/>
      <color theme="0"/>
      <name val="Meiryo UI"/>
      <family val="3"/>
      <charset val="128"/>
    </font>
    <font>
      <u/>
      <sz val="10"/>
      <color rgb="FF0000FF"/>
      <name val="Meiryo UI"/>
      <family val="3"/>
      <charset val="128"/>
    </font>
    <font>
      <sz val="10"/>
      <color theme="0"/>
      <name val="Meiryo UI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0"/>
      <color theme="0"/>
      <name val="Meiryo UI"/>
      <family val="3"/>
      <charset val="128"/>
    </font>
    <font>
      <b/>
      <sz val="10"/>
      <color theme="8" tint="-0.249977111117893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9"/>
      <color rgb="FF0070C0"/>
      <name val="Meiryo UI"/>
      <family val="3"/>
      <charset val="128"/>
    </font>
    <font>
      <sz val="11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</fills>
  <borders count="10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hair">
        <color theme="0" tint="-0.499984740745262"/>
      </bottom>
      <diagonal/>
    </border>
    <border>
      <left/>
      <right/>
      <top style="medium">
        <color theme="0" tint="-0.499984740745262"/>
      </top>
      <bottom style="hair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medium">
        <color theme="0" tint="-0.499984740745262"/>
      </bottom>
      <diagonal/>
    </border>
    <border>
      <left/>
      <right/>
      <top style="hair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</borders>
  <cellStyleXfs count="7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5" fillId="0" borderId="0">
      <alignment vertical="center"/>
    </xf>
    <xf numFmtId="0" fontId="2" fillId="0" borderId="0"/>
    <xf numFmtId="9" fontId="5" fillId="0" borderId="0" applyFont="0" applyFill="0" applyBorder="0" applyAlignment="0" applyProtection="0">
      <alignment vertical="center"/>
    </xf>
  </cellStyleXfs>
  <cellXfs count="416">
    <xf numFmtId="0" fontId="0" fillId="0" borderId="0" xfId="0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2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9" fillId="3" borderId="2" xfId="5" applyFont="1" applyFill="1" applyBorder="1" applyAlignment="1">
      <alignment horizontal="center" vertical="center" shrinkToFit="1"/>
    </xf>
    <xf numFmtId="0" fontId="19" fillId="3" borderId="1" xfId="5" applyFont="1" applyFill="1" applyBorder="1" applyAlignment="1">
      <alignment horizontal="center" vertical="center" shrinkToFit="1"/>
    </xf>
    <xf numFmtId="0" fontId="19" fillId="3" borderId="3" xfId="5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9" fillId="3" borderId="17" xfId="5" applyFont="1" applyFill="1" applyBorder="1" applyAlignment="1">
      <alignment horizontal="center" vertical="center" shrinkToFit="1"/>
    </xf>
    <xf numFmtId="0" fontId="19" fillId="3" borderId="18" xfId="5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right" vertical="center" shrinkToFit="1"/>
    </xf>
    <xf numFmtId="0" fontId="18" fillId="3" borderId="1" xfId="0" applyFont="1" applyFill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9" fillId="3" borderId="19" xfId="5" applyFont="1" applyFill="1" applyBorder="1" applyAlignment="1">
      <alignment horizontal="center" vertical="center" shrinkToFit="1"/>
    </xf>
    <xf numFmtId="0" fontId="15" fillId="3" borderId="17" xfId="5" applyFont="1" applyFill="1" applyBorder="1" applyAlignment="1">
      <alignment horizontal="center" vertical="center" shrinkToFit="1"/>
    </xf>
    <xf numFmtId="0" fontId="20" fillId="3" borderId="18" xfId="1" applyFont="1" applyFill="1" applyBorder="1" applyAlignment="1">
      <alignment horizontal="center" vertical="center" shrinkToFit="1"/>
    </xf>
    <xf numFmtId="0" fontId="19" fillId="2" borderId="15" xfId="5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20" fillId="2" borderId="0" xfId="1" applyFont="1" applyFill="1" applyBorder="1" applyAlignment="1">
      <alignment horizontal="center" vertical="center" shrinkToFit="1"/>
    </xf>
    <xf numFmtId="0" fontId="19" fillId="2" borderId="0" xfId="5" applyFont="1" applyFill="1" applyBorder="1" applyAlignment="1">
      <alignment horizontal="center" vertical="center" shrinkToFit="1"/>
    </xf>
    <xf numFmtId="0" fontId="13" fillId="2" borderId="0" xfId="1" applyFont="1" applyFill="1" applyBorder="1" applyAlignment="1">
      <alignment horizontal="center" vertical="center" shrinkToFit="1"/>
    </xf>
    <xf numFmtId="0" fontId="19" fillId="3" borderId="26" xfId="5" applyFont="1" applyFill="1" applyBorder="1" applyAlignment="1">
      <alignment horizontal="center" vertical="center" shrinkToFit="1"/>
    </xf>
    <xf numFmtId="0" fontId="19" fillId="3" borderId="31" xfId="5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vertical="center" shrinkToFit="1"/>
    </xf>
    <xf numFmtId="0" fontId="25" fillId="0" borderId="0" xfId="0" applyFont="1" applyFill="1" applyBorder="1" applyAlignment="1">
      <alignment vertical="center" shrinkToFit="1"/>
    </xf>
    <xf numFmtId="0" fontId="24" fillId="2" borderId="0" xfId="0" applyFont="1" applyFill="1" applyBorder="1" applyAlignment="1">
      <alignment vertical="center" shrinkToFit="1"/>
    </xf>
    <xf numFmtId="0" fontId="16" fillId="2" borderId="0" xfId="0" applyFont="1" applyFill="1" applyBorder="1" applyAlignment="1">
      <alignment horizontal="right" vertical="center" shrinkToFit="1"/>
    </xf>
    <xf numFmtId="0" fontId="25" fillId="2" borderId="0" xfId="0" applyFont="1" applyFill="1" applyBorder="1" applyAlignment="1">
      <alignment vertical="center" shrinkToFit="1"/>
    </xf>
    <xf numFmtId="0" fontId="18" fillId="2" borderId="0" xfId="0" applyFont="1" applyFill="1" applyBorder="1" applyAlignment="1">
      <alignment horizontal="center" vertical="center" shrinkToFit="1"/>
    </xf>
    <xf numFmtId="0" fontId="19" fillId="2" borderId="0" xfId="5" applyFont="1" applyFill="1" applyBorder="1" applyAlignment="1">
      <alignment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9" fillId="3" borderId="35" xfId="5" applyFont="1" applyFill="1" applyBorder="1" applyAlignment="1">
      <alignment vertical="center" shrinkToFit="1"/>
    </xf>
    <xf numFmtId="0" fontId="19" fillId="3" borderId="36" xfId="5" applyFont="1" applyFill="1" applyBorder="1" applyAlignment="1">
      <alignment vertical="center" shrinkToFit="1"/>
    </xf>
    <xf numFmtId="0" fontId="17" fillId="0" borderId="39" xfId="0" applyFont="1" applyFill="1" applyBorder="1" applyAlignment="1">
      <alignment horizontal="center" vertical="center" shrinkToFit="1"/>
    </xf>
    <xf numFmtId="0" fontId="14" fillId="0" borderId="39" xfId="0" applyFont="1" applyFill="1" applyBorder="1" applyAlignment="1">
      <alignment horizontal="center" vertical="center" shrinkToFit="1"/>
    </xf>
    <xf numFmtId="179" fontId="14" fillId="0" borderId="0" xfId="0" applyNumberFormat="1" applyFont="1" applyFill="1" applyBorder="1" applyAlignment="1">
      <alignment horizontal="right" vertical="center" shrinkToFit="1"/>
    </xf>
    <xf numFmtId="0" fontId="18" fillId="0" borderId="0" xfId="5" applyFont="1" applyFill="1" applyBorder="1" applyAlignment="1">
      <alignment horizontal="center" vertical="center" shrinkToFit="1"/>
    </xf>
    <xf numFmtId="0" fontId="26" fillId="0" borderId="0" xfId="5" applyFont="1" applyFill="1" applyBorder="1" applyAlignment="1">
      <alignment vertical="center" shrinkToFit="1"/>
    </xf>
    <xf numFmtId="0" fontId="26" fillId="0" borderId="0" xfId="5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14" fontId="26" fillId="0" borderId="0" xfId="0" applyNumberFormat="1" applyFont="1" applyFill="1" applyBorder="1" applyAlignment="1">
      <alignment horizontal="center" vertical="center" shrinkToFit="1"/>
    </xf>
    <xf numFmtId="180" fontId="26" fillId="0" borderId="0" xfId="0" applyNumberFormat="1" applyFont="1" applyFill="1" applyBorder="1" applyAlignment="1">
      <alignment vertical="center" shrinkToFit="1"/>
    </xf>
    <xf numFmtId="0" fontId="26" fillId="0" borderId="0" xfId="0" applyFont="1" applyFill="1" applyBorder="1" applyAlignment="1">
      <alignment vertical="center" shrinkToFit="1"/>
    </xf>
    <xf numFmtId="14" fontId="26" fillId="0" borderId="0" xfId="5" applyNumberFormat="1" applyFont="1" applyFill="1" applyBorder="1" applyAlignment="1">
      <alignment horizontal="center" vertical="center" shrinkToFit="1"/>
    </xf>
    <xf numFmtId="38" fontId="26" fillId="0" borderId="0" xfId="5" applyNumberFormat="1" applyFont="1" applyFill="1" applyBorder="1" applyAlignment="1">
      <alignment horizontal="center" vertical="center" shrinkToFit="1"/>
    </xf>
    <xf numFmtId="0" fontId="19" fillId="3" borderId="35" xfId="5" applyFont="1" applyFill="1" applyBorder="1" applyAlignment="1">
      <alignment horizontal="center" vertical="center" shrinkToFit="1"/>
    </xf>
    <xf numFmtId="49" fontId="26" fillId="0" borderId="0" xfId="5" applyNumberFormat="1" applyFont="1" applyFill="1" applyBorder="1" applyAlignment="1">
      <alignment horizontal="center" vertical="center" shrinkToFit="1"/>
    </xf>
    <xf numFmtId="177" fontId="10" fillId="0" borderId="28" xfId="5" applyNumberFormat="1" applyFont="1" applyFill="1" applyBorder="1" applyAlignment="1" applyProtection="1">
      <alignment horizontal="right" vertical="center" shrinkToFit="1"/>
      <protection locked="0"/>
    </xf>
    <xf numFmtId="181" fontId="10" fillId="0" borderId="27" xfId="5" applyNumberFormat="1" applyFont="1" applyFill="1" applyBorder="1" applyAlignment="1" applyProtection="1">
      <alignment vertical="center" shrinkToFit="1"/>
      <protection locked="0"/>
    </xf>
    <xf numFmtId="181" fontId="10" fillId="0" borderId="51" xfId="5" applyNumberFormat="1" applyFont="1" applyFill="1" applyBorder="1" applyAlignment="1" applyProtection="1">
      <alignment vertical="center" shrinkToFit="1"/>
      <protection locked="0"/>
    </xf>
    <xf numFmtId="0" fontId="11" fillId="0" borderId="51" xfId="5" applyFont="1" applyFill="1" applyBorder="1" applyAlignment="1" applyProtection="1">
      <alignment horizontal="center" vertical="center" shrinkToFit="1"/>
      <protection locked="0"/>
    </xf>
    <xf numFmtId="0" fontId="11" fillId="0" borderId="27" xfId="5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Border="1">
      <alignment vertical="center"/>
    </xf>
    <xf numFmtId="0" fontId="27" fillId="3" borderId="0" xfId="5" applyFont="1" applyFill="1" applyBorder="1" applyAlignment="1">
      <alignment horizontal="center" textRotation="255" shrinkToFit="1"/>
    </xf>
    <xf numFmtId="0" fontId="28" fillId="3" borderId="0" xfId="1" applyFont="1" applyFill="1" applyBorder="1" applyAlignment="1">
      <alignment horizontal="center" textRotation="255" shrinkToFit="1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5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9" fillId="6" borderId="35" xfId="5" applyFont="1" applyFill="1" applyBorder="1" applyAlignment="1">
      <alignment vertical="center"/>
    </xf>
    <xf numFmtId="0" fontId="19" fillId="6" borderId="54" xfId="5" applyFont="1" applyFill="1" applyBorder="1" applyAlignment="1">
      <alignment vertical="center"/>
    </xf>
    <xf numFmtId="0" fontId="19" fillId="3" borderId="56" xfId="5" applyFont="1" applyFill="1" applyBorder="1" applyAlignment="1">
      <alignment horizontal="center" vertical="center" shrinkToFit="1"/>
    </xf>
    <xf numFmtId="0" fontId="19" fillId="3" borderId="24" xfId="5" applyFont="1" applyFill="1" applyBorder="1" applyAlignment="1">
      <alignment vertical="center" shrinkToFit="1"/>
    </xf>
    <xf numFmtId="0" fontId="19" fillId="3" borderId="60" xfId="5" applyFont="1" applyFill="1" applyBorder="1" applyAlignment="1">
      <alignment vertical="center" shrinkToFit="1"/>
    </xf>
    <xf numFmtId="0" fontId="19" fillId="3" borderId="59" xfId="5" applyFont="1" applyFill="1" applyBorder="1" applyAlignment="1">
      <alignment vertical="center" shrinkToFit="1"/>
    </xf>
    <xf numFmtId="0" fontId="19" fillId="3" borderId="21" xfId="5" applyFont="1" applyFill="1" applyBorder="1" applyAlignment="1">
      <alignment horizontal="center" vertical="center" shrinkToFit="1"/>
    </xf>
    <xf numFmtId="0" fontId="19" fillId="3" borderId="61" xfId="5" applyFont="1" applyFill="1" applyBorder="1" applyAlignment="1">
      <alignment horizontal="center" vertical="center" shrinkToFit="1"/>
    </xf>
    <xf numFmtId="0" fontId="19" fillId="3" borderId="43" xfId="5" applyFont="1" applyFill="1" applyBorder="1" applyAlignment="1">
      <alignment horizontal="center" vertical="center" shrinkToFit="1"/>
    </xf>
    <xf numFmtId="0" fontId="12" fillId="0" borderId="53" xfId="5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1" fillId="0" borderId="0" xfId="5" applyFont="1" applyFill="1" applyBorder="1" applyAlignment="1">
      <alignment vertical="center"/>
    </xf>
    <xf numFmtId="0" fontId="19" fillId="6" borderId="21" xfId="5" applyFont="1" applyFill="1" applyBorder="1" applyAlignment="1">
      <alignment horizontal="center" vertical="center" wrapText="1"/>
    </xf>
    <xf numFmtId="182" fontId="12" fillId="0" borderId="23" xfId="0" applyNumberFormat="1" applyFont="1" applyFill="1" applyBorder="1" applyAlignment="1">
      <alignment horizontal="right" vertical="center" indent="8"/>
    </xf>
    <xf numFmtId="0" fontId="19" fillId="6" borderId="26" xfId="5" applyFont="1" applyFill="1" applyBorder="1" applyAlignment="1">
      <alignment horizontal="center" vertical="center"/>
    </xf>
    <xf numFmtId="0" fontId="19" fillId="6" borderId="31" xfId="5" applyFont="1" applyFill="1" applyBorder="1" applyAlignment="1">
      <alignment horizontal="center" vertical="center"/>
    </xf>
    <xf numFmtId="0" fontId="19" fillId="6" borderId="72" xfId="5" applyFont="1" applyFill="1" applyBorder="1" applyAlignment="1">
      <alignment horizontal="center" vertical="center"/>
    </xf>
    <xf numFmtId="0" fontId="19" fillId="6" borderId="68" xfId="5" applyFont="1" applyFill="1" applyBorder="1" applyAlignment="1">
      <alignment horizontal="center" vertical="center" wrapText="1"/>
    </xf>
    <xf numFmtId="0" fontId="19" fillId="6" borderId="68" xfId="5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6" borderId="21" xfId="5" applyFont="1" applyFill="1" applyBorder="1" applyAlignment="1">
      <alignment horizontal="center" vertical="center"/>
    </xf>
    <xf numFmtId="0" fontId="19" fillId="6" borderId="18" xfId="5" applyFont="1" applyFill="1" applyBorder="1" applyAlignment="1">
      <alignment vertical="center"/>
    </xf>
    <xf numFmtId="0" fontId="19" fillId="6" borderId="52" xfId="5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 shrinkToFit="1"/>
    </xf>
    <xf numFmtId="0" fontId="27" fillId="6" borderId="0" xfId="0" applyFont="1" applyFill="1" applyBorder="1" applyAlignment="1">
      <alignment horizontal="center" textRotation="255" shrinkToFit="1"/>
    </xf>
    <xf numFmtId="0" fontId="8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29" fillId="0" borderId="0" xfId="1" applyFont="1" applyBorder="1" applyAlignment="1">
      <alignment vertical="center"/>
    </xf>
    <xf numFmtId="0" fontId="11" fillId="0" borderId="0" xfId="5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vertical="center" wrapText="1"/>
    </xf>
    <xf numFmtId="0" fontId="29" fillId="0" borderId="0" xfId="1" applyFont="1" applyFill="1" applyBorder="1" applyAlignment="1">
      <alignment vertical="center"/>
    </xf>
    <xf numFmtId="0" fontId="19" fillId="4" borderId="26" xfId="5" applyFont="1" applyFill="1" applyBorder="1" applyAlignment="1">
      <alignment horizontal="right" vertical="center" indent="1"/>
    </xf>
    <xf numFmtId="0" fontId="19" fillId="0" borderId="0" xfId="5" applyFont="1" applyFill="1" applyBorder="1" applyAlignment="1">
      <alignment horizontal="right" vertical="center" indent="1"/>
    </xf>
    <xf numFmtId="0" fontId="12" fillId="0" borderId="13" xfId="5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19" fillId="6" borderId="1" xfId="5" applyFont="1" applyFill="1" applyBorder="1" applyAlignment="1">
      <alignment horizontal="center" vertical="center" wrapText="1"/>
    </xf>
    <xf numFmtId="0" fontId="11" fillId="0" borderId="72" xfId="1" applyFont="1" applyFill="1" applyBorder="1" applyAlignment="1">
      <alignment horizontal="left" vertical="center" indent="3"/>
    </xf>
    <xf numFmtId="0" fontId="13" fillId="0" borderId="0" xfId="1" applyFont="1" applyBorder="1">
      <alignment vertical="center"/>
    </xf>
    <xf numFmtId="0" fontId="27" fillId="0" borderId="0" xfId="0" applyFont="1" applyBorder="1" applyAlignment="1">
      <alignment horizontal="center" vertical="center" textRotation="255" shrinkToFit="1"/>
    </xf>
    <xf numFmtId="0" fontId="27" fillId="3" borderId="0" xfId="0" applyFont="1" applyFill="1" applyBorder="1" applyAlignment="1">
      <alignment horizontal="center" vertical="top" textRotation="255" shrinkToFit="1"/>
    </xf>
    <xf numFmtId="0" fontId="27" fillId="3" borderId="0" xfId="5" applyFont="1" applyFill="1" applyBorder="1" applyAlignment="1">
      <alignment horizontal="center" vertical="top" textRotation="255" shrinkToFit="1"/>
    </xf>
    <xf numFmtId="0" fontId="27" fillId="6" borderId="0" xfId="0" applyFont="1" applyFill="1" applyBorder="1" applyAlignment="1">
      <alignment horizontal="center" vertical="top" textRotation="255" shrinkToFit="1"/>
    </xf>
    <xf numFmtId="0" fontId="27" fillId="3" borderId="0" xfId="0" applyFont="1" applyFill="1" applyBorder="1" applyAlignment="1">
      <alignment horizontal="center" textRotation="255" shrinkToFit="1"/>
    </xf>
    <xf numFmtId="0" fontId="26" fillId="0" borderId="0" xfId="0" applyFont="1" applyBorder="1" applyAlignment="1">
      <alignment shrinkToFit="1"/>
    </xf>
    <xf numFmtId="0" fontId="26" fillId="0" borderId="0" xfId="0" applyFont="1" applyFill="1" applyBorder="1" applyAlignment="1">
      <alignment horizontal="center" shrinkToFit="1"/>
    </xf>
    <xf numFmtId="0" fontId="26" fillId="0" borderId="0" xfId="0" applyFont="1" applyFill="1" applyBorder="1" applyAlignment="1">
      <alignment shrinkToFit="1"/>
    </xf>
    <xf numFmtId="0" fontId="12" fillId="0" borderId="0" xfId="0" applyFont="1" applyBorder="1" applyAlignment="1">
      <alignment horizontal="right" vertical="center"/>
    </xf>
    <xf numFmtId="182" fontId="32" fillId="0" borderId="24" xfId="0" applyNumberFormat="1" applyFont="1" applyFill="1" applyBorder="1" applyAlignment="1" applyProtection="1">
      <alignment horizontal="left" vertical="center" indent="1"/>
      <protection locked="0"/>
    </xf>
    <xf numFmtId="184" fontId="32" fillId="0" borderId="23" xfId="0" applyNumberFormat="1" applyFont="1" applyFill="1" applyBorder="1" applyAlignment="1" applyProtection="1">
      <alignment horizontal="left" vertical="center" indent="1"/>
      <protection locked="0"/>
    </xf>
    <xf numFmtId="38" fontId="10" fillId="0" borderId="27" xfId="2" applyFont="1" applyFill="1" applyBorder="1" applyAlignment="1" applyProtection="1">
      <alignment horizontal="right" vertical="center" shrinkToFit="1"/>
      <protection locked="0"/>
    </xf>
    <xf numFmtId="0" fontId="19" fillId="4" borderId="43" xfId="5" applyFont="1" applyFill="1" applyBorder="1" applyAlignment="1">
      <alignment horizontal="right" vertical="center" indent="1"/>
    </xf>
    <xf numFmtId="0" fontId="19" fillId="4" borderId="72" xfId="5" applyFont="1" applyFill="1" applyBorder="1" applyAlignment="1">
      <alignment horizontal="right" vertical="center" indent="1"/>
    </xf>
    <xf numFmtId="0" fontId="12" fillId="0" borderId="37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33" fillId="0" borderId="0" xfId="1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>
      <alignment vertical="center"/>
    </xf>
    <xf numFmtId="0" fontId="19" fillId="0" borderId="83" xfId="0" applyFont="1" applyFill="1" applyBorder="1" applyAlignment="1">
      <alignment horizontal="center" vertical="center"/>
    </xf>
    <xf numFmtId="0" fontId="19" fillId="4" borderId="2" xfId="5" applyFont="1" applyFill="1" applyBorder="1" applyAlignment="1">
      <alignment horizontal="left" vertical="center" indent="1"/>
    </xf>
    <xf numFmtId="0" fontId="19" fillId="4" borderId="63" xfId="5" applyFont="1" applyFill="1" applyBorder="1" applyAlignment="1">
      <alignment horizontal="left" vertical="center" indent="1"/>
    </xf>
    <xf numFmtId="0" fontId="19" fillId="4" borderId="2" xfId="5" applyFont="1" applyFill="1" applyBorder="1" applyAlignment="1">
      <alignment horizontal="right" vertical="center" indent="1"/>
    </xf>
    <xf numFmtId="0" fontId="19" fillId="4" borderId="1" xfId="5" applyFont="1" applyFill="1" applyBorder="1" applyAlignment="1">
      <alignment horizontal="right" vertical="center" indent="1"/>
    </xf>
    <xf numFmtId="0" fontId="34" fillId="0" borderId="0" xfId="0" applyFont="1" applyFill="1" applyBorder="1" applyAlignment="1">
      <alignment vertical="center"/>
    </xf>
    <xf numFmtId="0" fontId="24" fillId="0" borderId="0" xfId="0" applyFont="1" applyFill="1" applyBorder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top"/>
    </xf>
    <xf numFmtId="0" fontId="19" fillId="6" borderId="1" xfId="5" applyFont="1" applyFill="1" applyBorder="1" applyAlignment="1">
      <alignment horizontal="center" vertical="center"/>
    </xf>
    <xf numFmtId="0" fontId="19" fillId="6" borderId="3" xfId="5" applyFont="1" applyFill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181" fontId="10" fillId="0" borderId="80" xfId="5" applyNumberFormat="1" applyFont="1" applyFill="1" applyBorder="1" applyAlignment="1" applyProtection="1">
      <alignment horizontal="right" vertical="center" shrinkToFit="1"/>
      <protection locked="0"/>
    </xf>
    <xf numFmtId="178" fontId="10" fillId="0" borderId="69" xfId="5" applyNumberFormat="1" applyFont="1" applyFill="1" applyBorder="1" applyAlignment="1" applyProtection="1">
      <alignment horizontal="right" vertical="center" shrinkToFit="1"/>
      <protection locked="0"/>
    </xf>
    <xf numFmtId="0" fontId="11" fillId="0" borderId="73" xfId="5" applyFont="1" applyFill="1" applyBorder="1" applyAlignment="1">
      <alignment horizontal="center" vertical="center" shrinkToFit="1"/>
    </xf>
    <xf numFmtId="0" fontId="19" fillId="3" borderId="59" xfId="5" applyFont="1" applyFill="1" applyBorder="1" applyAlignment="1">
      <alignment horizontal="center" vertical="center" shrinkToFit="1"/>
    </xf>
    <xf numFmtId="0" fontId="32" fillId="0" borderId="21" xfId="0" applyFont="1" applyFill="1" applyBorder="1" applyAlignment="1" applyProtection="1">
      <alignment horizontal="left" vertical="center" indent="1"/>
      <protection locked="0"/>
    </xf>
    <xf numFmtId="0" fontId="32" fillId="0" borderId="55" xfId="0" applyFont="1" applyFill="1" applyBorder="1" applyAlignment="1" applyProtection="1">
      <alignment horizontal="left" vertical="center" indent="1"/>
      <protection locked="0"/>
    </xf>
    <xf numFmtId="0" fontId="32" fillId="0" borderId="72" xfId="0" applyFont="1" applyFill="1" applyBorder="1" applyAlignment="1" applyProtection="1">
      <alignment horizontal="left" vertical="center" indent="1"/>
      <protection locked="0"/>
    </xf>
    <xf numFmtId="0" fontId="32" fillId="0" borderId="69" xfId="0" applyFont="1" applyFill="1" applyBorder="1" applyAlignment="1" applyProtection="1">
      <alignment horizontal="left" vertical="center" indent="1"/>
      <protection locked="0"/>
    </xf>
    <xf numFmtId="0" fontId="32" fillId="0" borderId="70" xfId="0" applyFont="1" applyFill="1" applyBorder="1" applyAlignment="1" applyProtection="1">
      <alignment horizontal="left" vertical="center" indent="1"/>
      <protection locked="0"/>
    </xf>
    <xf numFmtId="0" fontId="32" fillId="0" borderId="63" xfId="0" applyFont="1" applyFill="1" applyBorder="1" applyAlignment="1" applyProtection="1">
      <alignment horizontal="left" vertical="center" indent="1"/>
      <protection locked="0"/>
    </xf>
    <xf numFmtId="0" fontId="32" fillId="0" borderId="66" xfId="0" applyFont="1" applyFill="1" applyBorder="1" applyAlignment="1" applyProtection="1">
      <alignment horizontal="left" vertical="center" indent="1"/>
      <protection locked="0"/>
    </xf>
    <xf numFmtId="0" fontId="32" fillId="0" borderId="67" xfId="0" applyFont="1" applyFill="1" applyBorder="1" applyAlignment="1" applyProtection="1">
      <alignment horizontal="left" vertical="center" indent="1"/>
      <protection locked="0"/>
    </xf>
    <xf numFmtId="0" fontId="32" fillId="0" borderId="31" xfId="0" applyFont="1" applyFill="1" applyBorder="1" applyAlignment="1" applyProtection="1">
      <alignment horizontal="left" vertical="center" indent="1"/>
      <protection locked="0"/>
    </xf>
    <xf numFmtId="0" fontId="32" fillId="0" borderId="65" xfId="0" applyFont="1" applyFill="1" applyBorder="1" applyAlignment="1" applyProtection="1">
      <alignment horizontal="left" vertical="center" indent="1"/>
      <protection locked="0"/>
    </xf>
    <xf numFmtId="0" fontId="24" fillId="0" borderId="0" xfId="0" applyFont="1" applyBorder="1" applyAlignment="1">
      <alignment vertical="top"/>
    </xf>
    <xf numFmtId="0" fontId="12" fillId="5" borderId="93" xfId="0" applyFont="1" applyFill="1" applyBorder="1" applyAlignment="1">
      <alignment horizontal="left" vertical="center"/>
    </xf>
    <xf numFmtId="183" fontId="32" fillId="0" borderId="4" xfId="0" applyNumberFormat="1" applyFont="1" applyBorder="1" applyAlignment="1" applyProtection="1">
      <alignment vertical="center"/>
      <protection locked="0"/>
    </xf>
    <xf numFmtId="0" fontId="12" fillId="5" borderId="6" xfId="0" applyFont="1" applyFill="1" applyBorder="1" applyAlignment="1">
      <alignment vertical="center"/>
    </xf>
    <xf numFmtId="181" fontId="10" fillId="0" borderId="77" xfId="5" applyNumberFormat="1" applyFont="1" applyFill="1" applyBorder="1" applyAlignment="1" applyProtection="1">
      <alignment vertical="center" shrinkToFit="1"/>
      <protection locked="0"/>
    </xf>
    <xf numFmtId="0" fontId="35" fillId="5" borderId="29" xfId="0" applyFont="1" applyFill="1" applyBorder="1" applyAlignment="1">
      <alignment horizontal="left" vertical="center"/>
    </xf>
    <xf numFmtId="0" fontId="35" fillId="5" borderId="34" xfId="0" applyFont="1" applyFill="1" applyBorder="1" applyAlignment="1">
      <alignment horizontal="left" vertical="center"/>
    </xf>
    <xf numFmtId="0" fontId="9" fillId="5" borderId="94" xfId="5" applyFont="1" applyFill="1" applyBorder="1" applyAlignment="1">
      <alignment horizontal="left" vertical="center" shrinkToFit="1"/>
    </xf>
    <xf numFmtId="0" fontId="9" fillId="5" borderId="95" xfId="5" applyFont="1" applyFill="1" applyBorder="1" applyAlignment="1">
      <alignment horizontal="left" vertical="center" shrinkToFit="1"/>
    </xf>
    <xf numFmtId="0" fontId="9" fillId="5" borderId="96" xfId="5" applyFont="1" applyFill="1" applyBorder="1" applyAlignment="1">
      <alignment horizontal="left" vertical="center" shrinkToFit="1"/>
    </xf>
    <xf numFmtId="0" fontId="9" fillId="5" borderId="78" xfId="5" applyFont="1" applyFill="1" applyBorder="1" applyAlignment="1">
      <alignment vertical="center" shrinkToFit="1"/>
    </xf>
    <xf numFmtId="0" fontId="9" fillId="5" borderId="29" xfId="5" applyFont="1" applyFill="1" applyBorder="1" applyAlignment="1">
      <alignment vertical="center" shrinkToFit="1"/>
    </xf>
    <xf numFmtId="0" fontId="9" fillId="5" borderId="28" xfId="5" applyFont="1" applyFill="1" applyBorder="1" applyAlignment="1">
      <alignment vertical="center" shrinkToFit="1"/>
    </xf>
    <xf numFmtId="0" fontId="9" fillId="5" borderId="69" xfId="5" applyFont="1" applyFill="1" applyBorder="1" applyAlignment="1">
      <alignment vertical="center" shrinkToFit="1"/>
    </xf>
    <xf numFmtId="0" fontId="9" fillId="5" borderId="50" xfId="5" applyFont="1" applyFill="1" applyBorder="1" applyAlignment="1">
      <alignment vertical="center" shrinkToFit="1"/>
    </xf>
    <xf numFmtId="0" fontId="11" fillId="5" borderId="50" xfId="5" applyFont="1" applyFill="1" applyBorder="1" applyAlignment="1">
      <alignment vertical="center" shrinkToFit="1"/>
    </xf>
    <xf numFmtId="0" fontId="11" fillId="0" borderId="29" xfId="5" applyFont="1" applyFill="1" applyBorder="1" applyAlignment="1" applyProtection="1">
      <alignment horizontal="center" vertical="center" shrinkToFit="1"/>
      <protection locked="0"/>
    </xf>
    <xf numFmtId="38" fontId="10" fillId="0" borderId="27" xfId="2" applyFont="1" applyFill="1" applyBorder="1" applyAlignment="1" applyProtection="1">
      <alignment vertical="center" shrinkToFit="1"/>
      <protection locked="0"/>
    </xf>
    <xf numFmtId="38" fontId="10" fillId="0" borderId="51" xfId="2" applyFont="1" applyFill="1" applyBorder="1" applyAlignment="1" applyProtection="1">
      <alignment vertical="center" shrinkToFit="1"/>
      <protection locked="0"/>
    </xf>
    <xf numFmtId="0" fontId="32" fillId="0" borderId="23" xfId="0" applyFont="1" applyFill="1" applyBorder="1" applyAlignment="1" applyProtection="1">
      <alignment horizontal="left" vertical="center" indent="1"/>
      <protection locked="0"/>
    </xf>
    <xf numFmtId="0" fontId="32" fillId="0" borderId="33" xfId="0" applyFont="1" applyFill="1" applyBorder="1" applyAlignment="1" applyProtection="1">
      <alignment horizontal="left" vertical="center" indent="1"/>
      <protection locked="0"/>
    </xf>
    <xf numFmtId="0" fontId="19" fillId="4" borderId="68" xfId="5" applyFont="1" applyFill="1" applyBorder="1" applyAlignment="1">
      <alignment horizontal="right" vertical="center" indent="1"/>
    </xf>
    <xf numFmtId="0" fontId="27" fillId="6" borderId="0" xfId="5" applyFont="1" applyFill="1" applyBorder="1" applyAlignment="1">
      <alignment horizontal="center" textRotation="255" shrinkToFit="1"/>
    </xf>
    <xf numFmtId="0" fontId="27" fillId="4" borderId="0" xfId="5" applyFont="1" applyFill="1" applyBorder="1" applyAlignment="1">
      <alignment horizontal="center" textRotation="255"/>
    </xf>
    <xf numFmtId="0" fontId="27" fillId="4" borderId="0" xfId="5" applyFont="1" applyFill="1" applyBorder="1" applyAlignment="1">
      <alignment horizontal="center" textRotation="255" wrapText="1"/>
    </xf>
    <xf numFmtId="0" fontId="27" fillId="6" borderId="0" xfId="5" applyFont="1" applyFill="1" applyBorder="1" applyAlignment="1">
      <alignment horizontal="center" vertical="top" textRotation="255" shrinkToFit="1"/>
    </xf>
    <xf numFmtId="0" fontId="27" fillId="4" borderId="0" xfId="5" applyFont="1" applyFill="1" applyBorder="1" applyAlignment="1">
      <alignment horizontal="center" vertical="top" textRotation="255"/>
    </xf>
    <xf numFmtId="0" fontId="12" fillId="0" borderId="13" xfId="0" applyFont="1" applyFill="1" applyBorder="1" applyAlignment="1">
      <alignment vertical="center"/>
    </xf>
    <xf numFmtId="0" fontId="12" fillId="0" borderId="99" xfId="0" applyFont="1" applyFill="1" applyBorder="1" applyAlignment="1">
      <alignment vertical="center"/>
    </xf>
    <xf numFmtId="38" fontId="32" fillId="0" borderId="27" xfId="2" applyFont="1" applyBorder="1" applyAlignment="1" applyProtection="1">
      <alignment vertical="center"/>
      <protection locked="0"/>
    </xf>
    <xf numFmtId="38" fontId="32" fillId="0" borderId="32" xfId="2" applyFont="1" applyBorder="1" applyAlignment="1" applyProtection="1">
      <alignment vertical="center"/>
      <protection locked="0"/>
    </xf>
    <xf numFmtId="14" fontId="26" fillId="0" borderId="0" xfId="0" applyNumberFormat="1" applyFont="1" applyFill="1" applyBorder="1" applyAlignment="1">
      <alignment vertical="center" shrinkToFit="1"/>
    </xf>
    <xf numFmtId="2" fontId="10" fillId="0" borderId="80" xfId="6" applyNumberFormat="1" applyFont="1" applyFill="1" applyBorder="1" applyAlignment="1" applyProtection="1">
      <alignment vertical="center" shrinkToFit="1"/>
      <protection locked="0"/>
    </xf>
    <xf numFmtId="185" fontId="10" fillId="0" borderId="80" xfId="5" applyNumberFormat="1" applyFont="1" applyFill="1" applyBorder="1" applyAlignment="1" applyProtection="1">
      <alignment vertical="center" shrinkToFit="1"/>
      <protection locked="0"/>
    </xf>
    <xf numFmtId="38" fontId="26" fillId="0" borderId="0" xfId="0" applyNumberFormat="1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vertical="center" shrinkToFit="1"/>
    </xf>
    <xf numFmtId="0" fontId="12" fillId="0" borderId="7" xfId="0" applyFont="1" applyFill="1" applyBorder="1" applyAlignment="1" applyProtection="1">
      <alignment horizontal="center" vertical="center" shrinkToFit="1"/>
      <protection locked="0"/>
    </xf>
    <xf numFmtId="0" fontId="12" fillId="0" borderId="8" xfId="0" applyFont="1" applyFill="1" applyBorder="1" applyAlignment="1" applyProtection="1">
      <alignment horizontal="center" vertical="center" shrinkToFit="1"/>
      <protection locked="0"/>
    </xf>
    <xf numFmtId="0" fontId="12" fillId="0" borderId="9" xfId="0" applyFont="1" applyFill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0" xfId="1" applyFont="1" applyFill="1" applyBorder="1" applyAlignment="1" applyProtection="1">
      <alignment horizontal="center" vertical="center" shrinkToFit="1"/>
      <protection locked="0"/>
    </xf>
    <xf numFmtId="0" fontId="12" fillId="0" borderId="11" xfId="0" applyFont="1" applyFill="1" applyBorder="1" applyAlignment="1" applyProtection="1">
      <alignment horizontal="center" vertical="center" shrinkToFit="1"/>
      <protection locked="0"/>
    </xf>
    <xf numFmtId="0" fontId="12" fillId="0" borderId="12" xfId="0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Border="1" applyAlignment="1">
      <alignment vertical="center" shrinkToFit="1"/>
    </xf>
    <xf numFmtId="0" fontId="12" fillId="0" borderId="7" xfId="0" applyFont="1" applyFill="1" applyBorder="1" applyAlignment="1" applyProtection="1">
      <alignment horizontal="left" vertical="center" indent="1" shrinkToFit="1"/>
      <protection locked="0"/>
    </xf>
    <xf numFmtId="0" fontId="12" fillId="0" borderId="8" xfId="0" applyFont="1" applyFill="1" applyBorder="1" applyAlignment="1" applyProtection="1">
      <alignment horizontal="left" vertical="center" indent="1" shrinkToFit="1"/>
      <protection locked="0"/>
    </xf>
    <xf numFmtId="0" fontId="12" fillId="0" borderId="9" xfId="0" applyFont="1" applyFill="1" applyBorder="1" applyAlignment="1" applyProtection="1">
      <alignment horizontal="left" vertical="center" indent="1" shrinkToFit="1"/>
      <protection locked="0"/>
    </xf>
    <xf numFmtId="0" fontId="9" fillId="2" borderId="13" xfId="5" applyFont="1" applyFill="1" applyBorder="1" applyAlignment="1">
      <alignment horizontal="left" shrinkToFit="1"/>
    </xf>
    <xf numFmtId="180" fontId="14" fillId="0" borderId="4" xfId="0" applyNumberFormat="1" applyFont="1" applyFill="1" applyBorder="1" applyAlignment="1" applyProtection="1">
      <alignment horizontal="left" vertical="center" shrinkToFit="1"/>
      <protection locked="0"/>
    </xf>
    <xf numFmtId="180" fontId="14" fillId="0" borderId="5" xfId="0" applyNumberFormat="1" applyFont="1" applyFill="1" applyBorder="1" applyAlignment="1" applyProtection="1">
      <alignment horizontal="left" vertical="center" shrinkToFit="1"/>
      <protection locked="0"/>
    </xf>
    <xf numFmtId="180" fontId="14" fillId="0" borderId="6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6" fillId="2" borderId="0" xfId="0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center" vertical="center" shrinkToFit="1"/>
    </xf>
    <xf numFmtId="0" fontId="37" fillId="0" borderId="0" xfId="0" applyFont="1" applyFill="1" applyBorder="1" applyAlignment="1">
      <alignment vertical="center" wrapText="1" shrinkToFit="1"/>
    </xf>
    <xf numFmtId="0" fontId="37" fillId="0" borderId="0" xfId="0" applyFont="1" applyFill="1" applyBorder="1" applyAlignment="1">
      <alignment vertical="center" shrinkToFit="1"/>
    </xf>
    <xf numFmtId="0" fontId="11" fillId="0" borderId="22" xfId="5" applyFont="1" applyFill="1" applyBorder="1" applyAlignment="1" applyProtection="1">
      <alignment horizontal="center" vertical="center" shrinkToFit="1"/>
      <protection locked="0"/>
    </xf>
    <xf numFmtId="0" fontId="11" fillId="0" borderId="23" xfId="5" applyFont="1" applyFill="1" applyBorder="1" applyAlignment="1" applyProtection="1">
      <alignment horizontal="center" vertical="center" shrinkToFit="1"/>
      <protection locked="0"/>
    </xf>
    <xf numFmtId="0" fontId="11" fillId="0" borderId="24" xfId="5" applyFont="1" applyFill="1" applyBorder="1" applyAlignment="1" applyProtection="1">
      <alignment horizontal="center" vertical="center" shrinkToFit="1"/>
      <protection locked="0"/>
    </xf>
    <xf numFmtId="0" fontId="10" fillId="0" borderId="84" xfId="5" applyFont="1" applyFill="1" applyBorder="1" applyAlignment="1" applyProtection="1">
      <alignment horizontal="center" vertical="center" shrinkToFit="1"/>
      <protection locked="0"/>
    </xf>
    <xf numFmtId="0" fontId="10" fillId="0" borderId="66" xfId="5" applyFont="1" applyFill="1" applyBorder="1" applyAlignment="1" applyProtection="1">
      <alignment horizontal="center" vertical="center" shrinkToFit="1"/>
      <protection locked="0"/>
    </xf>
    <xf numFmtId="0" fontId="10" fillId="0" borderId="71" xfId="5" applyFont="1" applyFill="1" applyBorder="1" applyAlignment="1" applyProtection="1">
      <alignment horizontal="center" vertical="center" shrinkToFit="1"/>
      <protection locked="0"/>
    </xf>
    <xf numFmtId="0" fontId="10" fillId="0" borderId="32" xfId="5" applyFont="1" applyFill="1" applyBorder="1" applyAlignment="1" applyProtection="1">
      <alignment horizontal="center" vertical="center" shrinkToFit="1"/>
      <protection locked="0"/>
    </xf>
    <xf numFmtId="0" fontId="10" fillId="0" borderId="33" xfId="5" applyFont="1" applyFill="1" applyBorder="1" applyAlignment="1" applyProtection="1">
      <alignment horizontal="center" vertical="center" shrinkToFit="1"/>
      <protection locked="0"/>
    </xf>
    <xf numFmtId="0" fontId="10" fillId="0" borderId="34" xfId="5" applyFont="1" applyFill="1" applyBorder="1" applyAlignment="1" applyProtection="1">
      <alignment horizontal="center" vertical="center" shrinkToFit="1"/>
      <protection locked="0"/>
    </xf>
    <xf numFmtId="177" fontId="32" fillId="0" borderId="40" xfId="0" applyNumberFormat="1" applyFont="1" applyFill="1" applyBorder="1" applyAlignment="1" applyProtection="1">
      <alignment horizontal="right" vertical="center" shrinkToFit="1"/>
      <protection locked="0"/>
    </xf>
    <xf numFmtId="177" fontId="32" fillId="0" borderId="15" xfId="0" applyNumberFormat="1" applyFont="1" applyFill="1" applyBorder="1" applyAlignment="1" applyProtection="1">
      <alignment horizontal="right" vertical="center" shrinkToFit="1"/>
      <protection locked="0"/>
    </xf>
    <xf numFmtId="177" fontId="32" fillId="0" borderId="16" xfId="0" applyNumberFormat="1" applyFont="1" applyFill="1" applyBorder="1" applyAlignment="1" applyProtection="1">
      <alignment horizontal="right" vertical="center" shrinkToFit="1"/>
      <protection locked="0"/>
    </xf>
    <xf numFmtId="180" fontId="14" fillId="0" borderId="84" xfId="0" applyNumberFormat="1" applyFont="1" applyFill="1" applyBorder="1" applyAlignment="1" applyProtection="1">
      <alignment horizontal="left" vertical="center" shrinkToFit="1"/>
      <protection locked="0"/>
    </xf>
    <xf numFmtId="180" fontId="14" fillId="0" borderId="66" xfId="0" applyNumberFormat="1" applyFont="1" applyFill="1" applyBorder="1" applyAlignment="1" applyProtection="1">
      <alignment horizontal="left" vertical="center" shrinkToFit="1"/>
      <protection locked="0"/>
    </xf>
    <xf numFmtId="180" fontId="14" fillId="0" borderId="71" xfId="0" applyNumberFormat="1" applyFont="1" applyFill="1" applyBorder="1" applyAlignment="1" applyProtection="1">
      <alignment horizontal="left" vertical="center" shrinkToFit="1"/>
      <protection locked="0"/>
    </xf>
    <xf numFmtId="0" fontId="19" fillId="3" borderId="45" xfId="5" applyNumberFormat="1" applyFont="1" applyFill="1" applyBorder="1" applyAlignment="1">
      <alignment horizontal="center" vertical="center" shrinkToFit="1"/>
    </xf>
    <xf numFmtId="0" fontId="19" fillId="3" borderId="46" xfId="5" applyNumberFormat="1" applyFont="1" applyFill="1" applyBorder="1" applyAlignment="1">
      <alignment horizontal="center" vertical="center" shrinkToFit="1"/>
    </xf>
    <xf numFmtId="0" fontId="23" fillId="2" borderId="15" xfId="5" applyFont="1" applyFill="1" applyBorder="1" applyAlignment="1">
      <alignment horizontal="right" shrinkToFit="1"/>
    </xf>
    <xf numFmtId="180" fontId="14" fillId="0" borderId="22" xfId="0" applyNumberFormat="1" applyFont="1" applyFill="1" applyBorder="1" applyAlignment="1" applyProtection="1">
      <alignment horizontal="left" vertical="center" shrinkToFit="1"/>
      <protection locked="0"/>
    </xf>
    <xf numFmtId="180" fontId="14" fillId="0" borderId="23" xfId="0" applyNumberFormat="1" applyFont="1" applyFill="1" applyBorder="1" applyAlignment="1" applyProtection="1">
      <alignment horizontal="left" vertical="center" shrinkToFit="1"/>
      <protection locked="0"/>
    </xf>
    <xf numFmtId="180" fontId="14" fillId="0" borderId="24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32" xfId="0" applyFont="1" applyFill="1" applyBorder="1" applyAlignment="1" applyProtection="1">
      <alignment horizontal="left" vertical="center" wrapText="1" indent="1" shrinkToFit="1"/>
      <protection locked="0"/>
    </xf>
    <xf numFmtId="0" fontId="12" fillId="0" borderId="33" xfId="0" applyFont="1" applyFill="1" applyBorder="1" applyAlignment="1" applyProtection="1">
      <alignment horizontal="left" vertical="center" indent="1" shrinkToFit="1"/>
      <protection locked="0"/>
    </xf>
    <xf numFmtId="0" fontId="12" fillId="0" borderId="34" xfId="0" applyFont="1" applyFill="1" applyBorder="1" applyAlignment="1" applyProtection="1">
      <alignment horizontal="left" vertical="center" indent="1" shrinkToFit="1"/>
      <protection locked="0"/>
    </xf>
    <xf numFmtId="38" fontId="10" fillId="0" borderId="77" xfId="2" applyFont="1" applyFill="1" applyBorder="1" applyAlignment="1" applyProtection="1">
      <alignment horizontal="right" vertical="center" shrinkToFit="1"/>
      <protection locked="0"/>
    </xf>
    <xf numFmtId="38" fontId="10" fillId="0" borderId="81" xfId="2" applyFont="1" applyFill="1" applyBorder="1" applyAlignment="1" applyProtection="1">
      <alignment horizontal="right" vertical="center" shrinkToFit="1"/>
      <protection locked="0"/>
    </xf>
    <xf numFmtId="0" fontId="11" fillId="0" borderId="47" xfId="5" applyFont="1" applyFill="1" applyBorder="1" applyAlignment="1" applyProtection="1">
      <alignment horizontal="center" vertical="center" wrapText="1" shrinkToFit="1"/>
      <protection locked="0"/>
    </xf>
    <xf numFmtId="0" fontId="11" fillId="0" borderId="48" xfId="5" applyFont="1" applyFill="1" applyBorder="1" applyAlignment="1" applyProtection="1">
      <alignment horizontal="center" vertical="center" shrinkToFit="1"/>
      <protection locked="0"/>
    </xf>
    <xf numFmtId="0" fontId="11" fillId="0" borderId="49" xfId="5" applyFont="1" applyFill="1" applyBorder="1" applyAlignment="1" applyProtection="1">
      <alignment horizontal="center" vertical="center" shrinkToFit="1"/>
      <protection locked="0"/>
    </xf>
    <xf numFmtId="0" fontId="11" fillId="0" borderId="27" xfId="5" applyFont="1" applyFill="1" applyBorder="1" applyAlignment="1" applyProtection="1">
      <alignment horizontal="center" vertical="center" shrinkToFit="1"/>
      <protection locked="0"/>
    </xf>
    <xf numFmtId="0" fontId="11" fillId="0" borderId="28" xfId="5" applyFont="1" applyFill="1" applyBorder="1" applyAlignment="1" applyProtection="1">
      <alignment horizontal="center" vertical="center" shrinkToFit="1"/>
      <protection locked="0"/>
    </xf>
    <xf numFmtId="0" fontId="11" fillId="0" borderId="29" xfId="5" applyFont="1" applyFill="1" applyBorder="1" applyAlignment="1" applyProtection="1">
      <alignment horizontal="center" vertical="center" shrinkToFit="1"/>
      <protection locked="0"/>
    </xf>
    <xf numFmtId="0" fontId="22" fillId="0" borderId="27" xfId="5" applyFont="1" applyFill="1" applyBorder="1" applyAlignment="1" applyProtection="1">
      <alignment horizontal="center" vertical="center" shrinkToFit="1"/>
      <protection locked="0"/>
    </xf>
    <xf numFmtId="0" fontId="22" fillId="0" borderId="28" xfId="5" applyFont="1" applyFill="1" applyBorder="1" applyAlignment="1" applyProtection="1">
      <alignment horizontal="center" vertical="center" shrinkToFit="1"/>
      <protection locked="0"/>
    </xf>
    <xf numFmtId="0" fontId="22" fillId="0" borderId="29" xfId="5" applyFont="1" applyFill="1" applyBorder="1" applyAlignment="1" applyProtection="1">
      <alignment horizontal="center" vertical="center" shrinkToFit="1"/>
      <protection locked="0"/>
    </xf>
    <xf numFmtId="0" fontId="13" fillId="0" borderId="90" xfId="1" applyFont="1" applyFill="1" applyBorder="1" applyAlignment="1" applyProtection="1">
      <alignment horizontal="center" vertical="center" shrinkToFit="1"/>
      <protection locked="0"/>
    </xf>
    <xf numFmtId="0" fontId="11" fillId="0" borderId="91" xfId="5" applyFont="1" applyFill="1" applyBorder="1" applyAlignment="1" applyProtection="1">
      <alignment horizontal="center" vertical="center" shrinkToFit="1"/>
      <protection locked="0"/>
    </xf>
    <xf numFmtId="0" fontId="11" fillId="0" borderId="92" xfId="5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>
      <alignment horizontal="left" vertical="center" indent="1" shrinkToFit="1"/>
    </xf>
    <xf numFmtId="0" fontId="12" fillId="0" borderId="27" xfId="0" applyFont="1" applyFill="1" applyBorder="1" applyAlignment="1" applyProtection="1">
      <alignment horizontal="left" vertical="center" indent="1" shrinkToFit="1"/>
      <protection locked="0"/>
    </xf>
    <xf numFmtId="0" fontId="12" fillId="0" borderId="28" xfId="0" applyFont="1" applyFill="1" applyBorder="1" applyAlignment="1" applyProtection="1">
      <alignment horizontal="left" vertical="center" indent="1" shrinkToFit="1"/>
      <protection locked="0"/>
    </xf>
    <xf numFmtId="0" fontId="12" fillId="0" borderId="29" xfId="0" applyFont="1" applyFill="1" applyBorder="1" applyAlignment="1" applyProtection="1">
      <alignment horizontal="left" vertical="center" indent="1" shrinkToFit="1"/>
      <protection locked="0"/>
    </xf>
    <xf numFmtId="49" fontId="12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2" xfId="0" applyFont="1" applyFill="1" applyBorder="1" applyAlignment="1" applyProtection="1">
      <alignment horizontal="left" vertical="center" indent="1" shrinkToFit="1"/>
      <protection locked="0"/>
    </xf>
    <xf numFmtId="0" fontId="12" fillId="0" borderId="23" xfId="0" applyFont="1" applyFill="1" applyBorder="1" applyAlignment="1" applyProtection="1">
      <alignment horizontal="left" vertical="center" indent="1" shrinkToFit="1"/>
      <protection locked="0"/>
    </xf>
    <xf numFmtId="0" fontId="12" fillId="0" borderId="24" xfId="0" applyFont="1" applyFill="1" applyBorder="1" applyAlignment="1" applyProtection="1">
      <alignment horizontal="left" vertical="center" indent="1" shrinkToFit="1"/>
      <protection locked="0"/>
    </xf>
    <xf numFmtId="0" fontId="13" fillId="0" borderId="32" xfId="1" applyFont="1" applyFill="1" applyBorder="1" applyAlignment="1" applyProtection="1">
      <alignment horizontal="center" vertical="center" shrinkToFit="1"/>
      <protection locked="0"/>
    </xf>
    <xf numFmtId="0" fontId="12" fillId="0" borderId="33" xfId="0" applyFont="1" applyFill="1" applyBorder="1" applyAlignment="1" applyProtection="1">
      <alignment horizontal="center" vertical="center" shrinkToFit="1"/>
      <protection locked="0"/>
    </xf>
    <xf numFmtId="0" fontId="12" fillId="0" borderId="34" xfId="0" applyFont="1" applyFill="1" applyBorder="1" applyAlignment="1" applyProtection="1">
      <alignment horizontal="center" vertical="center" shrinkToFit="1"/>
      <protection locked="0"/>
    </xf>
    <xf numFmtId="49" fontId="12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19" xfId="5" applyFont="1" applyFill="1" applyBorder="1" applyAlignment="1">
      <alignment horizontal="center" vertical="center" wrapText="1" shrinkToFit="1"/>
    </xf>
    <xf numFmtId="0" fontId="19" fillId="3" borderId="18" xfId="5" applyFont="1" applyFill="1" applyBorder="1" applyAlignment="1">
      <alignment horizontal="center" vertical="center" wrapText="1" shrinkToFit="1"/>
    </xf>
    <xf numFmtId="0" fontId="12" fillId="0" borderId="27" xfId="0" applyFont="1" applyFill="1" applyBorder="1" applyAlignment="1" applyProtection="1">
      <alignment horizontal="center" vertical="center" shrinkToFit="1"/>
      <protection locked="0"/>
    </xf>
    <xf numFmtId="0" fontId="12" fillId="0" borderId="28" xfId="0" applyFont="1" applyFill="1" applyBorder="1" applyAlignment="1" applyProtection="1">
      <alignment horizontal="center" vertical="center" shrinkToFit="1"/>
      <protection locked="0"/>
    </xf>
    <xf numFmtId="0" fontId="12" fillId="0" borderId="29" xfId="0" applyFont="1" applyFill="1" applyBorder="1" applyAlignment="1" applyProtection="1">
      <alignment horizontal="center" vertical="center" shrinkToFit="1"/>
      <protection locked="0"/>
    </xf>
    <xf numFmtId="0" fontId="19" fillId="3" borderId="88" xfId="5" applyFont="1" applyFill="1" applyBorder="1" applyAlignment="1">
      <alignment horizontal="center" vertical="center" shrinkToFit="1"/>
    </xf>
    <xf numFmtId="0" fontId="19" fillId="3" borderId="89" xfId="5" applyFont="1" applyFill="1" applyBorder="1" applyAlignment="1">
      <alignment horizontal="center" vertical="center" shrinkToFit="1"/>
    </xf>
    <xf numFmtId="0" fontId="19" fillId="3" borderId="85" xfId="5" applyFont="1" applyFill="1" applyBorder="1" applyAlignment="1">
      <alignment horizontal="center" vertical="center" shrinkToFit="1"/>
    </xf>
    <xf numFmtId="0" fontId="19" fillId="3" borderId="63" xfId="5" applyFont="1" applyFill="1" applyBorder="1" applyAlignment="1">
      <alignment horizontal="center" vertical="center" shrinkToFit="1"/>
    </xf>
    <xf numFmtId="0" fontId="19" fillId="3" borderId="57" xfId="5" applyFont="1" applyFill="1" applyBorder="1" applyAlignment="1">
      <alignment horizontal="center" vertical="center" shrinkToFit="1"/>
    </xf>
    <xf numFmtId="0" fontId="19" fillId="3" borderId="58" xfId="5" applyFont="1" applyFill="1" applyBorder="1" applyAlignment="1">
      <alignment horizontal="center" vertical="center" shrinkToFit="1"/>
    </xf>
    <xf numFmtId="0" fontId="19" fillId="3" borderId="25" xfId="5" applyFont="1" applyFill="1" applyBorder="1" applyAlignment="1">
      <alignment horizontal="center" vertical="center" shrinkToFit="1"/>
    </xf>
    <xf numFmtId="0" fontId="19" fillId="3" borderId="26" xfId="5" applyFont="1" applyFill="1" applyBorder="1" applyAlignment="1">
      <alignment horizontal="center" vertical="center" shrinkToFit="1"/>
    </xf>
    <xf numFmtId="0" fontId="19" fillId="3" borderId="86" xfId="5" applyFont="1" applyFill="1" applyBorder="1" applyAlignment="1">
      <alignment horizontal="center" vertical="center" shrinkToFit="1"/>
    </xf>
    <xf numFmtId="0" fontId="19" fillId="3" borderId="72" xfId="5" applyFont="1" applyFill="1" applyBorder="1" applyAlignment="1">
      <alignment horizontal="center" vertical="center" shrinkToFit="1"/>
    </xf>
    <xf numFmtId="0" fontId="19" fillId="3" borderId="87" xfId="5" applyFont="1" applyFill="1" applyBorder="1" applyAlignment="1">
      <alignment horizontal="center" vertical="center" shrinkToFit="1"/>
    </xf>
    <xf numFmtId="0" fontId="19" fillId="3" borderId="76" xfId="5" applyFont="1" applyFill="1" applyBorder="1" applyAlignment="1">
      <alignment horizontal="center" vertical="center" shrinkToFit="1"/>
    </xf>
    <xf numFmtId="0" fontId="18" fillId="3" borderId="41" xfId="5" applyFont="1" applyFill="1" applyBorder="1" applyAlignment="1">
      <alignment horizontal="center" vertical="center" wrapText="1" shrinkToFit="1"/>
    </xf>
    <xf numFmtId="0" fontId="18" fillId="3" borderId="14" xfId="5" applyFont="1" applyFill="1" applyBorder="1" applyAlignment="1">
      <alignment horizontal="center" vertical="center" shrinkToFit="1"/>
    </xf>
    <xf numFmtId="0" fontId="17" fillId="0" borderId="1" xfId="0" applyFont="1" applyFill="1" applyBorder="1" applyAlignment="1" applyProtection="1">
      <alignment horizontal="center" vertical="center" shrinkToFit="1"/>
      <protection locked="0"/>
    </xf>
    <xf numFmtId="0" fontId="19" fillId="3" borderId="44" xfId="5" applyNumberFormat="1" applyFont="1" applyFill="1" applyBorder="1" applyAlignment="1">
      <alignment horizontal="center" vertical="center" shrinkToFit="1"/>
    </xf>
    <xf numFmtId="0" fontId="19" fillId="3" borderId="41" xfId="5" applyFont="1" applyFill="1" applyBorder="1" applyAlignment="1">
      <alignment horizontal="center" vertical="center" shrinkToFit="1"/>
    </xf>
    <xf numFmtId="0" fontId="19" fillId="3" borderId="42" xfId="5" applyFont="1" applyFill="1" applyBorder="1" applyAlignment="1">
      <alignment horizontal="center" vertical="center" shrinkToFit="1"/>
    </xf>
    <xf numFmtId="0" fontId="21" fillId="0" borderId="14" xfId="5" applyFont="1" applyFill="1" applyBorder="1" applyAlignment="1" applyProtection="1">
      <alignment horizontal="center" vertical="center" shrinkToFit="1"/>
      <protection locked="0"/>
    </xf>
    <xf numFmtId="0" fontId="21" fillId="0" borderId="15" xfId="5" applyFont="1" applyFill="1" applyBorder="1" applyAlignment="1" applyProtection="1">
      <alignment horizontal="center" vertical="center" shrinkToFit="1"/>
      <protection locked="0"/>
    </xf>
    <xf numFmtId="0" fontId="21" fillId="0" borderId="16" xfId="5" applyFont="1" applyFill="1" applyBorder="1" applyAlignment="1" applyProtection="1">
      <alignment horizontal="center" vertical="center" shrinkToFit="1"/>
      <protection locked="0"/>
    </xf>
    <xf numFmtId="0" fontId="10" fillId="0" borderId="47" xfId="5" applyFont="1" applyFill="1" applyBorder="1" applyAlignment="1" applyProtection="1">
      <alignment horizontal="center" vertical="center" shrinkToFit="1"/>
      <protection locked="0"/>
    </xf>
    <xf numFmtId="0" fontId="10" fillId="0" borderId="48" xfId="5" applyFont="1" applyFill="1" applyBorder="1" applyAlignment="1" applyProtection="1">
      <alignment horizontal="center" vertical="center" shrinkToFit="1"/>
      <protection locked="0"/>
    </xf>
    <xf numFmtId="0" fontId="10" fillId="0" borderId="49" xfId="5" applyFont="1" applyFill="1" applyBorder="1" applyAlignment="1" applyProtection="1">
      <alignment horizontal="center" vertical="center" shrinkToFit="1"/>
      <protection locked="0"/>
    </xf>
    <xf numFmtId="176" fontId="11" fillId="0" borderId="80" xfId="5" applyNumberFormat="1" applyFont="1" applyFill="1" applyBorder="1" applyAlignment="1" applyProtection="1">
      <alignment horizontal="center" vertical="center" shrinkToFit="1"/>
      <protection locked="0"/>
    </xf>
    <xf numFmtId="176" fontId="11" fillId="0" borderId="69" xfId="5" applyNumberFormat="1" applyFont="1" applyFill="1" applyBorder="1" applyAlignment="1" applyProtection="1">
      <alignment horizontal="center" vertical="center" shrinkToFit="1"/>
      <protection locked="0"/>
    </xf>
    <xf numFmtId="176" fontId="11" fillId="0" borderId="73" xfId="5" applyNumberFormat="1" applyFont="1" applyFill="1" applyBorder="1" applyAlignment="1" applyProtection="1">
      <alignment horizontal="center" vertical="center" shrinkToFit="1"/>
      <protection locked="0"/>
    </xf>
    <xf numFmtId="0" fontId="19" fillId="3" borderId="30" xfId="5" applyFont="1" applyFill="1" applyBorder="1" applyAlignment="1">
      <alignment horizontal="center" vertical="center" shrinkToFit="1"/>
    </xf>
    <xf numFmtId="0" fontId="19" fillId="3" borderId="31" xfId="5" applyFont="1" applyFill="1" applyBorder="1" applyAlignment="1">
      <alignment horizontal="center" vertical="center" shrinkToFit="1"/>
    </xf>
    <xf numFmtId="0" fontId="15" fillId="3" borderId="20" xfId="5" applyFont="1" applyFill="1" applyBorder="1" applyAlignment="1">
      <alignment horizontal="center" vertical="center" shrinkToFit="1"/>
    </xf>
    <xf numFmtId="0" fontId="15" fillId="3" borderId="21" xfId="5" applyFont="1" applyFill="1" applyBorder="1" applyAlignment="1">
      <alignment horizontal="center" vertical="center" shrinkToFit="1"/>
    </xf>
    <xf numFmtId="0" fontId="32" fillId="0" borderId="32" xfId="0" applyFont="1" applyFill="1" applyBorder="1" applyAlignment="1" applyProtection="1">
      <alignment horizontal="left" vertical="center" indent="1"/>
      <protection locked="0"/>
    </xf>
    <xf numFmtId="0" fontId="32" fillId="0" borderId="33" xfId="0" applyFont="1" applyFill="1" applyBorder="1" applyAlignment="1" applyProtection="1">
      <alignment horizontal="left" vertical="center" indent="1"/>
      <protection locked="0"/>
    </xf>
    <xf numFmtId="0" fontId="32" fillId="0" borderId="34" xfId="0" applyFont="1" applyFill="1" applyBorder="1" applyAlignment="1" applyProtection="1">
      <alignment horizontal="left" vertical="center" indent="1"/>
      <protection locked="0"/>
    </xf>
    <xf numFmtId="0" fontId="19" fillId="6" borderId="20" xfId="5" applyFont="1" applyFill="1" applyBorder="1" applyAlignment="1">
      <alignment horizontal="center" vertical="center"/>
    </xf>
    <xf numFmtId="0" fontId="19" fillId="6" borderId="22" xfId="5" applyFont="1" applyFill="1" applyBorder="1" applyAlignment="1">
      <alignment horizontal="center" vertical="center"/>
    </xf>
    <xf numFmtId="0" fontId="19" fillId="6" borderId="18" xfId="5" applyFont="1" applyFill="1" applyBorder="1" applyAlignment="1">
      <alignment horizontal="center" vertical="center"/>
    </xf>
    <xf numFmtId="0" fontId="19" fillId="6" borderId="37" xfId="5" applyFont="1" applyFill="1" applyBorder="1" applyAlignment="1">
      <alignment horizontal="center" vertical="center"/>
    </xf>
    <xf numFmtId="0" fontId="10" fillId="0" borderId="80" xfId="1" applyFont="1" applyFill="1" applyBorder="1" applyAlignment="1" applyProtection="1">
      <alignment horizontal="left" vertical="center" indent="1"/>
      <protection locked="0"/>
    </xf>
    <xf numFmtId="0" fontId="10" fillId="0" borderId="73" xfId="1" applyFont="1" applyFill="1" applyBorder="1" applyAlignment="1" applyProtection="1">
      <alignment horizontal="left" vertical="center" indent="1"/>
      <protection locked="0"/>
    </xf>
    <xf numFmtId="0" fontId="11" fillId="0" borderId="84" xfId="1" applyFont="1" applyFill="1" applyBorder="1" applyAlignment="1">
      <alignment horizontal="center" vertical="center"/>
    </xf>
    <xf numFmtId="0" fontId="11" fillId="0" borderId="66" xfId="1" applyFont="1" applyFill="1" applyBorder="1" applyAlignment="1">
      <alignment horizontal="center" vertical="center"/>
    </xf>
    <xf numFmtId="0" fontId="11" fillId="0" borderId="71" xfId="1" applyFont="1" applyFill="1" applyBorder="1" applyAlignment="1">
      <alignment horizontal="center" vertical="center"/>
    </xf>
    <xf numFmtId="0" fontId="12" fillId="0" borderId="80" xfId="0" applyFont="1" applyFill="1" applyBorder="1" applyAlignment="1">
      <alignment horizontal="center" vertical="center"/>
    </xf>
    <xf numFmtId="0" fontId="12" fillId="0" borderId="6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1" fillId="0" borderId="7" xfId="5" applyFont="1" applyFill="1" applyBorder="1" applyAlignment="1">
      <alignment horizontal="center" vertical="center"/>
    </xf>
    <xf numFmtId="0" fontId="11" fillId="0" borderId="8" xfId="5" applyFont="1" applyFill="1" applyBorder="1" applyAlignment="1">
      <alignment horizontal="center" vertical="center"/>
    </xf>
    <xf numFmtId="0" fontId="11" fillId="0" borderId="9" xfId="5" applyFont="1" applyFill="1" applyBorder="1" applyAlignment="1">
      <alignment horizontal="center" vertical="center"/>
    </xf>
    <xf numFmtId="0" fontId="12" fillId="0" borderId="7" xfId="5" applyFont="1" applyFill="1" applyBorder="1" applyAlignment="1">
      <alignment horizontal="center" vertical="center"/>
    </xf>
    <xf numFmtId="0" fontId="12" fillId="0" borderId="8" xfId="5" applyFont="1" applyFill="1" applyBorder="1" applyAlignment="1">
      <alignment horizontal="center" vertical="center"/>
    </xf>
    <xf numFmtId="0" fontId="12" fillId="0" borderId="9" xfId="5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9" fillId="6" borderId="97" xfId="5" applyFont="1" applyFill="1" applyBorder="1" applyAlignment="1">
      <alignment horizontal="center" vertical="center"/>
    </xf>
    <xf numFmtId="0" fontId="19" fillId="6" borderId="62" xfId="5" applyFont="1" applyFill="1" applyBorder="1" applyAlignment="1">
      <alignment horizontal="center" vertical="center"/>
    </xf>
    <xf numFmtId="0" fontId="19" fillId="6" borderId="68" xfId="5" applyFont="1" applyFill="1" applyBorder="1" applyAlignment="1">
      <alignment horizontal="center" vertical="center"/>
    </xf>
    <xf numFmtId="0" fontId="12" fillId="0" borderId="77" xfId="0" applyFont="1" applyFill="1" applyBorder="1" applyAlignment="1">
      <alignment horizontal="center" vertical="center"/>
    </xf>
    <xf numFmtId="0" fontId="12" fillId="0" borderId="81" xfId="0" applyFont="1" applyFill="1" applyBorder="1" applyAlignment="1">
      <alignment horizontal="center" vertical="center"/>
    </xf>
    <xf numFmtId="0" fontId="12" fillId="0" borderId="78" xfId="0" applyFont="1" applyFill="1" applyBorder="1" applyAlignment="1">
      <alignment horizontal="center" vertical="center"/>
    </xf>
    <xf numFmtId="0" fontId="19" fillId="6" borderId="64" xfId="5" applyFont="1" applyFill="1" applyBorder="1" applyAlignment="1">
      <alignment horizontal="center" vertical="center" wrapText="1"/>
    </xf>
    <xf numFmtId="0" fontId="19" fillId="6" borderId="68" xfId="5" applyFont="1" applyFill="1" applyBorder="1" applyAlignment="1">
      <alignment horizontal="center" vertical="center" wrapText="1"/>
    </xf>
    <xf numFmtId="0" fontId="19" fillId="6" borderId="62" xfId="5" applyFont="1" applyFill="1" applyBorder="1" applyAlignment="1">
      <alignment horizontal="center" vertical="center" wrapText="1"/>
    </xf>
    <xf numFmtId="0" fontId="19" fillId="6" borderId="43" xfId="5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32" fillId="0" borderId="22" xfId="0" applyFont="1" applyFill="1" applyBorder="1" applyAlignment="1" applyProtection="1">
      <alignment horizontal="left" vertical="center" indent="1"/>
      <protection locked="0"/>
    </xf>
    <xf numFmtId="0" fontId="32" fillId="0" borderId="23" xfId="0" applyFont="1" applyFill="1" applyBorder="1" applyAlignment="1" applyProtection="1">
      <alignment horizontal="left" vertical="center" indent="1"/>
      <protection locked="0"/>
    </xf>
    <xf numFmtId="0" fontId="32" fillId="0" borderId="24" xfId="0" applyFont="1" applyFill="1" applyBorder="1" applyAlignment="1" applyProtection="1">
      <alignment horizontal="left" vertical="center" indent="1"/>
      <protection locked="0"/>
    </xf>
    <xf numFmtId="0" fontId="8" fillId="0" borderId="0" xfId="0" applyFont="1" applyBorder="1" applyAlignment="1">
      <alignment horizontal="left" vertical="center" indent="1"/>
    </xf>
    <xf numFmtId="0" fontId="32" fillId="0" borderId="27" xfId="0" applyFont="1" applyFill="1" applyBorder="1" applyAlignment="1" applyProtection="1">
      <alignment horizontal="left" vertical="center" indent="1"/>
      <protection locked="0"/>
    </xf>
    <xf numFmtId="0" fontId="32" fillId="0" borderId="28" xfId="0" applyFont="1" applyFill="1" applyBorder="1" applyAlignment="1" applyProtection="1">
      <alignment horizontal="left" vertical="center" indent="1"/>
      <protection locked="0"/>
    </xf>
    <xf numFmtId="0" fontId="32" fillId="0" borderId="29" xfId="0" applyFont="1" applyFill="1" applyBorder="1" applyAlignment="1" applyProtection="1">
      <alignment horizontal="left" vertical="center" indent="1"/>
      <protection locked="0"/>
    </xf>
    <xf numFmtId="0" fontId="19" fillId="6" borderId="19" xfId="5" applyFont="1" applyFill="1" applyBorder="1" applyAlignment="1">
      <alignment horizontal="center" vertical="center" wrapText="1"/>
    </xf>
    <xf numFmtId="0" fontId="19" fillId="6" borderId="17" xfId="5" applyFont="1" applyFill="1" applyBorder="1" applyAlignment="1">
      <alignment horizontal="center" vertical="center" wrapText="1"/>
    </xf>
    <xf numFmtId="0" fontId="19" fillId="6" borderId="18" xfId="5" applyFont="1" applyFill="1" applyBorder="1" applyAlignment="1">
      <alignment horizontal="center" vertical="center" wrapText="1"/>
    </xf>
    <xf numFmtId="0" fontId="19" fillId="4" borderId="97" xfId="5" applyFont="1" applyFill="1" applyBorder="1" applyAlignment="1">
      <alignment horizontal="right" vertical="center" indent="1"/>
    </xf>
    <xf numFmtId="0" fontId="19" fillId="4" borderId="68" xfId="5" applyFont="1" applyFill="1" applyBorder="1" applyAlignment="1">
      <alignment horizontal="right" vertical="center" indent="1"/>
    </xf>
    <xf numFmtId="0" fontId="19" fillId="4" borderId="80" xfId="0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 applyProtection="1">
      <alignment horizontal="left" vertical="top" indent="1"/>
      <protection locked="0"/>
    </xf>
    <xf numFmtId="0" fontId="12" fillId="0" borderId="79" xfId="0" applyFont="1" applyBorder="1" applyAlignment="1" applyProtection="1">
      <alignment horizontal="left" vertical="top" indent="1"/>
      <protection locked="0"/>
    </xf>
    <xf numFmtId="0" fontId="19" fillId="4" borderId="41" xfId="5" applyFont="1" applyFill="1" applyBorder="1" applyAlignment="1">
      <alignment horizontal="center" vertical="center"/>
    </xf>
    <xf numFmtId="0" fontId="19" fillId="4" borderId="42" xfId="5" applyFont="1" applyFill="1" applyBorder="1" applyAlignment="1">
      <alignment horizontal="center" vertical="center"/>
    </xf>
    <xf numFmtId="0" fontId="19" fillId="4" borderId="68" xfId="5" applyNumberFormat="1" applyFont="1" applyFill="1" applyBorder="1" applyAlignment="1">
      <alignment horizontal="center" vertical="center" shrinkToFit="1"/>
    </xf>
    <xf numFmtId="0" fontId="19" fillId="4" borderId="82" xfId="5" applyNumberFormat="1" applyFont="1" applyFill="1" applyBorder="1" applyAlignment="1">
      <alignment horizontal="center" vertical="center" shrinkToFit="1"/>
    </xf>
    <xf numFmtId="0" fontId="32" fillId="0" borderId="26" xfId="0" applyFont="1" applyBorder="1" applyAlignment="1" applyProtection="1">
      <alignment horizontal="left" vertical="center" indent="1"/>
      <protection locked="0"/>
    </xf>
    <xf numFmtId="0" fontId="32" fillId="0" borderId="31" xfId="0" applyFont="1" applyBorder="1" applyAlignment="1" applyProtection="1">
      <alignment horizontal="left" vertical="center" indent="1"/>
      <protection locked="0"/>
    </xf>
    <xf numFmtId="0" fontId="19" fillId="4" borderId="52" xfId="5" applyFont="1" applyFill="1" applyBorder="1" applyAlignment="1">
      <alignment horizontal="center" vertical="center"/>
    </xf>
    <xf numFmtId="0" fontId="19" fillId="4" borderId="53" xfId="5" applyFont="1" applyFill="1" applyBorder="1" applyAlignment="1">
      <alignment horizontal="center" vertical="center"/>
    </xf>
    <xf numFmtId="0" fontId="19" fillId="4" borderId="35" xfId="5" applyFont="1" applyFill="1" applyBorder="1" applyAlignment="1">
      <alignment horizontal="center" vertical="center"/>
    </xf>
    <xf numFmtId="0" fontId="19" fillId="4" borderId="0" xfId="5" applyFont="1" applyFill="1" applyBorder="1" applyAlignment="1">
      <alignment horizontal="center" vertical="center"/>
    </xf>
    <xf numFmtId="0" fontId="19" fillId="4" borderId="54" xfId="5" applyFont="1" applyFill="1" applyBorder="1" applyAlignment="1">
      <alignment horizontal="center" vertical="center"/>
    </xf>
    <xf numFmtId="0" fontId="19" fillId="4" borderId="13" xfId="5" applyFont="1" applyFill="1" applyBorder="1" applyAlignment="1">
      <alignment horizontal="center" vertical="center"/>
    </xf>
    <xf numFmtId="0" fontId="19" fillId="4" borderId="21" xfId="5" applyFont="1" applyFill="1" applyBorder="1" applyAlignment="1">
      <alignment horizontal="center" vertical="center"/>
    </xf>
    <xf numFmtId="0" fontId="19" fillId="4" borderId="55" xfId="5" applyFont="1" applyFill="1" applyBorder="1" applyAlignment="1">
      <alignment horizontal="center" vertical="center"/>
    </xf>
    <xf numFmtId="0" fontId="12" fillId="0" borderId="37" xfId="0" applyFont="1" applyBorder="1" applyAlignment="1" applyProtection="1">
      <alignment horizontal="left" vertical="top" wrapText="1" indent="1"/>
      <protection locked="0"/>
    </xf>
    <xf numFmtId="0" fontId="12" fillId="0" borderId="13" xfId="0" applyFont="1" applyBorder="1" applyAlignment="1" applyProtection="1">
      <alignment horizontal="left" vertical="top" indent="1"/>
      <protection locked="0"/>
    </xf>
    <xf numFmtId="0" fontId="12" fillId="0" borderId="38" xfId="0" applyFont="1" applyBorder="1" applyAlignment="1" applyProtection="1">
      <alignment horizontal="left" vertical="top" indent="1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9" fillId="4" borderId="19" xfId="5" applyFont="1" applyFill="1" applyBorder="1" applyAlignment="1">
      <alignment horizontal="center" vertical="center" wrapText="1"/>
    </xf>
    <xf numFmtId="0" fontId="19" fillId="4" borderId="17" xfId="5" applyFont="1" applyFill="1" applyBorder="1" applyAlignment="1">
      <alignment horizontal="center" vertical="center" wrapText="1"/>
    </xf>
    <xf numFmtId="0" fontId="19" fillId="4" borderId="18" xfId="5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9" fillId="4" borderId="21" xfId="5" applyFont="1" applyFill="1" applyBorder="1" applyAlignment="1">
      <alignment horizontal="center" vertical="center" wrapText="1"/>
    </xf>
    <xf numFmtId="0" fontId="12" fillId="0" borderId="28" xfId="0" applyFont="1" applyFill="1" applyBorder="1" applyAlignment="1" applyProtection="1">
      <alignment horizontal="left" vertical="center" indent="1"/>
      <protection locked="0"/>
    </xf>
    <xf numFmtId="0" fontId="12" fillId="0" borderId="29" xfId="0" applyFont="1" applyFill="1" applyBorder="1" applyAlignment="1" applyProtection="1">
      <alignment horizontal="left" vertical="center" indent="1"/>
      <protection locked="0"/>
    </xf>
    <xf numFmtId="0" fontId="12" fillId="0" borderId="84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9" fillId="4" borderId="62" xfId="5" applyFont="1" applyFill="1" applyBorder="1" applyAlignment="1">
      <alignment horizontal="right" vertical="center" indent="1"/>
    </xf>
    <xf numFmtId="0" fontId="19" fillId="4" borderId="43" xfId="5" applyFont="1" applyFill="1" applyBorder="1" applyAlignment="1">
      <alignment horizontal="right" vertical="center" indent="1"/>
    </xf>
    <xf numFmtId="0" fontId="11" fillId="0" borderId="83" xfId="0" applyFont="1" applyBorder="1" applyAlignment="1" applyProtection="1">
      <alignment horizontal="left" vertical="center" indent="2"/>
      <protection locked="0"/>
    </xf>
    <xf numFmtId="0" fontId="11" fillId="0" borderId="74" xfId="0" applyFont="1" applyBorder="1" applyAlignment="1" applyProtection="1">
      <alignment horizontal="left" vertical="center" indent="2"/>
      <protection locked="0"/>
    </xf>
    <xf numFmtId="0" fontId="11" fillId="0" borderId="75" xfId="0" applyFont="1" applyBorder="1" applyAlignment="1" applyProtection="1">
      <alignment horizontal="left" vertical="center" indent="2"/>
      <protection locked="0"/>
    </xf>
    <xf numFmtId="0" fontId="12" fillId="5" borderId="98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9" fillId="4" borderId="53" xfId="5" applyFont="1" applyFill="1" applyBorder="1" applyAlignment="1">
      <alignment horizontal="center" vertical="center" wrapText="1"/>
    </xf>
    <xf numFmtId="0" fontId="12" fillId="0" borderId="33" xfId="0" applyFont="1" applyFill="1" applyBorder="1" applyAlignment="1" applyProtection="1">
      <alignment horizontal="left" vertical="center" indent="1"/>
      <protection locked="0"/>
    </xf>
    <xf numFmtId="0" fontId="12" fillId="0" borderId="34" xfId="0" applyFont="1" applyFill="1" applyBorder="1" applyAlignment="1" applyProtection="1">
      <alignment horizontal="left" vertical="center" indent="1"/>
      <protection locked="0"/>
    </xf>
    <xf numFmtId="0" fontId="36" fillId="0" borderId="0" xfId="0" applyFont="1" applyFill="1" applyBorder="1" applyAlignment="1">
      <alignment vertical="center" shrinkToFit="1"/>
    </xf>
  </cellXfs>
  <cellStyles count="7">
    <cellStyle name="パーセント" xfId="6" builtinId="5"/>
    <cellStyle name="ハイパーリンク" xfId="1" builtinId="8"/>
    <cellStyle name="桁区切り" xfId="2" builtinId="6"/>
    <cellStyle name="桁区切り 2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Radio" checked="Checked" firstButton="1" fmlaLink="集計用!$CG$4" lockText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Radio" lockText="1"/>
</file>

<file path=xl/ctrlProps/ctrlProp101.xml><?xml version="1.0" encoding="utf-8"?>
<formControlPr xmlns="http://schemas.microsoft.com/office/spreadsheetml/2009/9/main" objectType="Radio" checked="Checked" firstButton="1" fmlaLink="集計用!$FO$4" lockText="1"/>
</file>

<file path=xl/ctrlProps/ctrlProp102.xml><?xml version="1.0" encoding="utf-8"?>
<formControlPr xmlns="http://schemas.microsoft.com/office/spreadsheetml/2009/9/main" objectType="Radio" lockText="1"/>
</file>

<file path=xl/ctrlProps/ctrlProp103.xml><?xml version="1.0" encoding="utf-8"?>
<formControlPr xmlns="http://schemas.microsoft.com/office/spreadsheetml/2009/9/main" objectType="Radio" checked="Checked" firstButton="1" fmlaLink="集計用!$FP$4" lockText="1"/>
</file>

<file path=xl/ctrlProps/ctrlProp104.xml><?xml version="1.0" encoding="utf-8"?>
<formControlPr xmlns="http://schemas.microsoft.com/office/spreadsheetml/2009/9/main" objectType="Radio" lockText="1"/>
</file>

<file path=xl/ctrlProps/ctrlProp105.xml><?xml version="1.0" encoding="utf-8"?>
<formControlPr xmlns="http://schemas.microsoft.com/office/spreadsheetml/2009/9/main" objectType="Radio" checked="Checked" firstButton="1" fmlaLink="集計用!$FY$4" lockText="1"/>
</file>

<file path=xl/ctrlProps/ctrlProp106.xml><?xml version="1.0" encoding="utf-8"?>
<formControlPr xmlns="http://schemas.microsoft.com/office/spreadsheetml/2009/9/main" objectType="Radio" lockText="1"/>
</file>

<file path=xl/ctrlProps/ctrlProp107.xml><?xml version="1.0" encoding="utf-8"?>
<formControlPr xmlns="http://schemas.microsoft.com/office/spreadsheetml/2009/9/main" objectType="CheckBox" fmlaLink="集計用!$FZ$4" lockText="1"/>
</file>

<file path=xl/ctrlProps/ctrlProp108.xml><?xml version="1.0" encoding="utf-8"?>
<formControlPr xmlns="http://schemas.microsoft.com/office/spreadsheetml/2009/9/main" objectType="CheckBox" fmlaLink="集計用!$FQ$4" lockText="1"/>
</file>

<file path=xl/ctrlProps/ctrlProp109.xml><?xml version="1.0" encoding="utf-8"?>
<formControlPr xmlns="http://schemas.microsoft.com/office/spreadsheetml/2009/9/main" objectType="CheckBox" fmlaLink="集計用!$FR$4" lockText="1"/>
</file>

<file path=xl/ctrlProps/ctrlProp11.xml><?xml version="1.0" encoding="utf-8"?>
<formControlPr xmlns="http://schemas.microsoft.com/office/spreadsheetml/2009/9/main" objectType="Radio" checked="Checked" firstButton="1" fmlaLink="集計用!$EA$4" lockText="1"/>
</file>

<file path=xl/ctrlProps/ctrlProp110.xml><?xml version="1.0" encoding="utf-8"?>
<formControlPr xmlns="http://schemas.microsoft.com/office/spreadsheetml/2009/9/main" objectType="CheckBox" fmlaLink="集計用!$FS$4" lockText="1"/>
</file>

<file path=xl/ctrlProps/ctrlProp111.xml><?xml version="1.0" encoding="utf-8"?>
<formControlPr xmlns="http://schemas.microsoft.com/office/spreadsheetml/2009/9/main" objectType="CheckBox" fmlaLink="集計用!$FT$4" lockText="1"/>
</file>

<file path=xl/ctrlProps/ctrlProp112.xml><?xml version="1.0" encoding="utf-8"?>
<formControlPr xmlns="http://schemas.microsoft.com/office/spreadsheetml/2009/9/main" objectType="CheckBox" fmlaLink="集計用!$FU$4" lockText="1"/>
</file>

<file path=xl/ctrlProps/ctrlProp113.xml><?xml version="1.0" encoding="utf-8"?>
<formControlPr xmlns="http://schemas.microsoft.com/office/spreadsheetml/2009/9/main" objectType="CheckBox" fmlaLink="集計用!$FV$4" lockText="1"/>
</file>

<file path=xl/ctrlProps/ctrlProp114.xml><?xml version="1.0" encoding="utf-8"?>
<formControlPr xmlns="http://schemas.microsoft.com/office/spreadsheetml/2009/9/main" objectType="CheckBox" fmlaLink="集計用!$GB$4" lockText="1"/>
</file>

<file path=xl/ctrlProps/ctrlProp115.xml><?xml version="1.0" encoding="utf-8"?>
<formControlPr xmlns="http://schemas.microsoft.com/office/spreadsheetml/2009/9/main" objectType="CheckBox" fmlaLink="集計用!$GA$4" lockText="1"/>
</file>

<file path=xl/ctrlProps/ctrlProp116.xml><?xml version="1.0" encoding="utf-8"?>
<formControlPr xmlns="http://schemas.microsoft.com/office/spreadsheetml/2009/9/main" objectType="CheckBox" fmlaLink="集計用!$FW$4" lockText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Radio" checked="Checked" firstButton="1" fmlaLink="集計用!$FM$4" lockText="1"/>
</file>

<file path=xl/ctrlProps/ctrlProp119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checked="Checked" firstButton="1" fmlaLink="集計用!$EB$4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checked="Checked" firstButton="1" fmlaLink="集計用!$EC$4" lockText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Radio" lockText="1"/>
</file>

<file path=xl/ctrlProps/ctrlProp20.xml><?xml version="1.0" encoding="utf-8"?>
<formControlPr xmlns="http://schemas.microsoft.com/office/spreadsheetml/2009/9/main" objectType="Radio" checked="Checked" firstButton="1" fmlaLink="集計用!$ED$4" lockText="1"/>
</file>

<file path=xl/ctrlProps/ctrlProp21.xml><?xml version="1.0" encoding="utf-8"?>
<formControlPr xmlns="http://schemas.microsoft.com/office/spreadsheetml/2009/9/main" objectType="Radio" lockText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checked="Checked" firstButton="1" fmlaLink="集計用!$EH$4" lockText="1"/>
</file>

<file path=xl/ctrlProps/ctrlProp24.xml><?xml version="1.0" encoding="utf-8"?>
<formControlPr xmlns="http://schemas.microsoft.com/office/spreadsheetml/2009/9/main" objectType="Radio" lockText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checked="Checked" firstButton="1" fmlaLink="集計用!$EN$4" lockText="1"/>
</file>

<file path=xl/ctrlProps/ctrlProp28.xml><?xml version="1.0" encoding="utf-8"?>
<formControlPr xmlns="http://schemas.microsoft.com/office/spreadsheetml/2009/9/main" objectType="Radio" lockText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/>
</file>

<file path=xl/ctrlProps/ctrlProp30.xml><?xml version="1.0" encoding="utf-8"?>
<formControlPr xmlns="http://schemas.microsoft.com/office/spreadsheetml/2009/9/main" objectType="CheckBox" fmlaLink="集計用!$DN$4" lockText="1"/>
</file>

<file path=xl/ctrlProps/ctrlProp31.xml><?xml version="1.0" encoding="utf-8"?>
<formControlPr xmlns="http://schemas.microsoft.com/office/spreadsheetml/2009/9/main" objectType="CheckBox" fmlaLink="集計用!$DX$4" lockText="1"/>
</file>

<file path=xl/ctrlProps/ctrlProp32.xml><?xml version="1.0" encoding="utf-8"?>
<formControlPr xmlns="http://schemas.microsoft.com/office/spreadsheetml/2009/9/main" objectType="CheckBox" fmlaLink="集計用!$DP$4" lockText="1"/>
</file>

<file path=xl/ctrlProps/ctrlProp33.xml><?xml version="1.0" encoding="utf-8"?>
<formControlPr xmlns="http://schemas.microsoft.com/office/spreadsheetml/2009/9/main" objectType="CheckBox" fmlaLink="集計用!$DQ$4" lockText="1"/>
</file>

<file path=xl/ctrlProps/ctrlProp34.xml><?xml version="1.0" encoding="utf-8"?>
<formControlPr xmlns="http://schemas.microsoft.com/office/spreadsheetml/2009/9/main" objectType="CheckBox" fmlaLink="集計用!$DR$4" lockText="1"/>
</file>

<file path=xl/ctrlProps/ctrlProp35.xml><?xml version="1.0" encoding="utf-8"?>
<formControlPr xmlns="http://schemas.microsoft.com/office/spreadsheetml/2009/9/main" objectType="CheckBox" fmlaLink="集計用!$DS$4" lockText="1"/>
</file>

<file path=xl/ctrlProps/ctrlProp36.xml><?xml version="1.0" encoding="utf-8"?>
<formControlPr xmlns="http://schemas.microsoft.com/office/spreadsheetml/2009/9/main" objectType="CheckBox" fmlaLink="集計用!$DT$4" lockText="1"/>
</file>

<file path=xl/ctrlProps/ctrlProp37.xml><?xml version="1.0" encoding="utf-8"?>
<formControlPr xmlns="http://schemas.microsoft.com/office/spreadsheetml/2009/9/main" objectType="CheckBox" fmlaLink="集計用!$DU$4" lockText="1"/>
</file>

<file path=xl/ctrlProps/ctrlProp38.xml><?xml version="1.0" encoding="utf-8"?>
<formControlPr xmlns="http://schemas.microsoft.com/office/spreadsheetml/2009/9/main" objectType="CheckBox" fmlaLink="集計用!$DV$4" lockText="1"/>
</file>

<file path=xl/ctrlProps/ctrlProp39.xml><?xml version="1.0" encoding="utf-8"?>
<formControlPr xmlns="http://schemas.microsoft.com/office/spreadsheetml/2009/9/main" objectType="CheckBox" fmlaLink="集計用!$DW$4" lockText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fmlaLink="集計用!$DO$4" lockText="1"/>
</file>

<file path=xl/ctrlProps/ctrlProp41.xml><?xml version="1.0" encoding="utf-8"?>
<formControlPr xmlns="http://schemas.microsoft.com/office/spreadsheetml/2009/9/main" objectType="CheckBox" fmlaLink="集計用!$CJ$4" lockText="1"/>
</file>

<file path=xl/ctrlProps/ctrlProp42.xml><?xml version="1.0" encoding="utf-8"?>
<formControlPr xmlns="http://schemas.microsoft.com/office/spreadsheetml/2009/9/main" objectType="CheckBox" fmlaLink="集計用!$CK$4" lockText="1"/>
</file>

<file path=xl/ctrlProps/ctrlProp43.xml><?xml version="1.0" encoding="utf-8"?>
<formControlPr xmlns="http://schemas.microsoft.com/office/spreadsheetml/2009/9/main" objectType="CheckBox" fmlaLink="集計用!$CL$4" lockText="1"/>
</file>

<file path=xl/ctrlProps/ctrlProp44.xml><?xml version="1.0" encoding="utf-8"?>
<formControlPr xmlns="http://schemas.microsoft.com/office/spreadsheetml/2009/9/main" objectType="CheckBox" fmlaLink="集計用!$CM$4" lockText="1"/>
</file>

<file path=xl/ctrlProps/ctrlProp45.xml><?xml version="1.0" encoding="utf-8"?>
<formControlPr xmlns="http://schemas.microsoft.com/office/spreadsheetml/2009/9/main" objectType="CheckBox" fmlaLink="集計用!$CN$4" lockText="1"/>
</file>

<file path=xl/ctrlProps/ctrlProp46.xml><?xml version="1.0" encoding="utf-8"?>
<formControlPr xmlns="http://schemas.microsoft.com/office/spreadsheetml/2009/9/main" objectType="CheckBox" fmlaLink="集計用!$CO$4" lockText="1"/>
</file>

<file path=xl/ctrlProps/ctrlProp47.xml><?xml version="1.0" encoding="utf-8"?>
<formControlPr xmlns="http://schemas.microsoft.com/office/spreadsheetml/2009/9/main" objectType="CheckBox" fmlaLink="集計用!$CP$4" lockText="1"/>
</file>

<file path=xl/ctrlProps/ctrlProp48.xml><?xml version="1.0" encoding="utf-8"?>
<formControlPr xmlns="http://schemas.microsoft.com/office/spreadsheetml/2009/9/main" objectType="CheckBox" fmlaLink="集計用!$CQ$4" lockText="1"/>
</file>

<file path=xl/ctrlProps/ctrlProp49.xml><?xml version="1.0" encoding="utf-8"?>
<formControlPr xmlns="http://schemas.microsoft.com/office/spreadsheetml/2009/9/main" objectType="CheckBox" fmlaLink="集計用!$CR$4" lockText="1"/>
</file>

<file path=xl/ctrlProps/ctrlProp5.xml><?xml version="1.0" encoding="utf-8"?>
<formControlPr xmlns="http://schemas.microsoft.com/office/spreadsheetml/2009/9/main" objectType="Radio" checked="Checked" firstButton="1" fmlaLink="集計用!$DZ$4" lockText="1"/>
</file>

<file path=xl/ctrlProps/ctrlProp50.xml><?xml version="1.0" encoding="utf-8"?>
<formControlPr xmlns="http://schemas.microsoft.com/office/spreadsheetml/2009/9/main" objectType="CheckBox" fmlaLink="集計用!$CS$4" lockText="1"/>
</file>

<file path=xl/ctrlProps/ctrlProp51.xml><?xml version="1.0" encoding="utf-8"?>
<formControlPr xmlns="http://schemas.microsoft.com/office/spreadsheetml/2009/9/main" objectType="CheckBox" fmlaLink="集計用!$CT$4" lockText="1"/>
</file>

<file path=xl/ctrlProps/ctrlProp52.xml><?xml version="1.0" encoding="utf-8"?>
<formControlPr xmlns="http://schemas.microsoft.com/office/spreadsheetml/2009/9/main" objectType="CheckBox" fmlaLink="集計用!$CU$4" lockText="1"/>
</file>

<file path=xl/ctrlProps/ctrlProp53.xml><?xml version="1.0" encoding="utf-8"?>
<formControlPr xmlns="http://schemas.microsoft.com/office/spreadsheetml/2009/9/main" objectType="CheckBox" fmlaLink="集計用!$CV$4" lockText="1"/>
</file>

<file path=xl/ctrlProps/ctrlProp54.xml><?xml version="1.0" encoding="utf-8"?>
<formControlPr xmlns="http://schemas.microsoft.com/office/spreadsheetml/2009/9/main" objectType="CheckBox" fmlaLink="集計用!$CW$4" lockText="1"/>
</file>

<file path=xl/ctrlProps/ctrlProp55.xml><?xml version="1.0" encoding="utf-8"?>
<formControlPr xmlns="http://schemas.microsoft.com/office/spreadsheetml/2009/9/main" objectType="CheckBox" fmlaLink="集計用!$CX$4" lockText="1"/>
</file>

<file path=xl/ctrlProps/ctrlProp56.xml><?xml version="1.0" encoding="utf-8"?>
<formControlPr xmlns="http://schemas.microsoft.com/office/spreadsheetml/2009/9/main" objectType="CheckBox" fmlaLink="集計用!$CY$4" lockText="1"/>
</file>

<file path=xl/ctrlProps/ctrlProp57.xml><?xml version="1.0" encoding="utf-8"?>
<formControlPr xmlns="http://schemas.microsoft.com/office/spreadsheetml/2009/9/main" objectType="CheckBox" fmlaLink="集計用!$CZ$4" lockText="1"/>
</file>

<file path=xl/ctrlProps/ctrlProp58.xml><?xml version="1.0" encoding="utf-8"?>
<formControlPr xmlns="http://schemas.microsoft.com/office/spreadsheetml/2009/9/main" objectType="CheckBox" fmlaLink="集計用!$DA$4" lockText="1"/>
</file>

<file path=xl/ctrlProps/ctrlProp59.xml><?xml version="1.0" encoding="utf-8"?>
<formControlPr xmlns="http://schemas.microsoft.com/office/spreadsheetml/2009/9/main" objectType="CheckBox" fmlaLink="集計用!$DB$4" lockText="1"/>
</file>

<file path=xl/ctrlProps/ctrlProp6.xml><?xml version="1.0" encoding="utf-8"?>
<formControlPr xmlns="http://schemas.microsoft.com/office/spreadsheetml/2009/9/main" objectType="Radio" lockText="1"/>
</file>

<file path=xl/ctrlProps/ctrlProp60.xml><?xml version="1.0" encoding="utf-8"?>
<formControlPr xmlns="http://schemas.microsoft.com/office/spreadsheetml/2009/9/main" objectType="CheckBox" fmlaLink="集計用!$DC$4" lockText="1"/>
</file>

<file path=xl/ctrlProps/ctrlProp61.xml><?xml version="1.0" encoding="utf-8"?>
<formControlPr xmlns="http://schemas.microsoft.com/office/spreadsheetml/2009/9/main" objectType="CheckBox" fmlaLink="集計用!$DD$4" lockText="1"/>
</file>

<file path=xl/ctrlProps/ctrlProp62.xml><?xml version="1.0" encoding="utf-8"?>
<formControlPr xmlns="http://schemas.microsoft.com/office/spreadsheetml/2009/9/main" objectType="CheckBox" fmlaLink="集計用!$DE$4" lockText="1"/>
</file>

<file path=xl/ctrlProps/ctrlProp63.xml><?xml version="1.0" encoding="utf-8"?>
<formControlPr xmlns="http://schemas.microsoft.com/office/spreadsheetml/2009/9/main" objectType="CheckBox" fmlaLink="集計用!$DF$4" lockText="1"/>
</file>

<file path=xl/ctrlProps/ctrlProp64.xml><?xml version="1.0" encoding="utf-8"?>
<formControlPr xmlns="http://schemas.microsoft.com/office/spreadsheetml/2009/9/main" objectType="CheckBox" fmlaLink="集計用!$DG$4" lockText="1"/>
</file>

<file path=xl/ctrlProps/ctrlProp65.xml><?xml version="1.0" encoding="utf-8"?>
<formControlPr xmlns="http://schemas.microsoft.com/office/spreadsheetml/2009/9/main" objectType="CheckBox" fmlaLink="集計用!$DH$4" lockText="1"/>
</file>

<file path=xl/ctrlProps/ctrlProp66.xml><?xml version="1.0" encoding="utf-8"?>
<formControlPr xmlns="http://schemas.microsoft.com/office/spreadsheetml/2009/9/main" objectType="CheckBox" fmlaLink="集計用!$DI$4" lockText="1"/>
</file>

<file path=xl/ctrlProps/ctrlProp67.xml><?xml version="1.0" encoding="utf-8"?>
<formControlPr xmlns="http://schemas.microsoft.com/office/spreadsheetml/2009/9/main" objectType="CheckBox" fmlaLink="集計用!$DJ$4" lockText="1"/>
</file>

<file path=xl/ctrlProps/ctrlProp68.xml><?xml version="1.0" encoding="utf-8"?>
<formControlPr xmlns="http://schemas.microsoft.com/office/spreadsheetml/2009/9/main" objectType="CheckBox" fmlaLink="集計用!$DK$4" lockText="1"/>
</file>

<file path=xl/ctrlProps/ctrlProp69.xml><?xml version="1.0" encoding="utf-8"?>
<formControlPr xmlns="http://schemas.microsoft.com/office/spreadsheetml/2009/9/main" objectType="CheckBox" fmlaLink="集計用!$EE$4" lockText="1"/>
</file>

<file path=xl/ctrlProps/ctrlProp7.xml><?xml version="1.0" encoding="utf-8"?>
<formControlPr xmlns="http://schemas.microsoft.com/office/spreadsheetml/2009/9/main" objectType="Radio" checked="Checked" firstButton="1" fmlaLink="集計用!$DL$4" lockText="1"/>
</file>

<file path=xl/ctrlProps/ctrlProp70.xml><?xml version="1.0" encoding="utf-8"?>
<formControlPr xmlns="http://schemas.microsoft.com/office/spreadsheetml/2009/9/main" objectType="CheckBox" fmlaLink="集計用!$EF$4" lockText="1"/>
</file>

<file path=xl/ctrlProps/ctrlProp71.xml><?xml version="1.0" encoding="utf-8"?>
<formControlPr xmlns="http://schemas.microsoft.com/office/spreadsheetml/2009/9/main" objectType="CheckBox" fmlaLink="集計用!$EG$4" lockText="1"/>
</file>

<file path=xl/ctrlProps/ctrlProp72.xml><?xml version="1.0" encoding="utf-8"?>
<formControlPr xmlns="http://schemas.microsoft.com/office/spreadsheetml/2009/9/main" objectType="CheckBox" fmlaLink="集計用!$EI$4" lockText="1"/>
</file>

<file path=xl/ctrlProps/ctrlProp73.xml><?xml version="1.0" encoding="utf-8"?>
<formControlPr xmlns="http://schemas.microsoft.com/office/spreadsheetml/2009/9/main" objectType="CheckBox" fmlaLink="集計用!$EJ$4" lockText="1"/>
</file>

<file path=xl/ctrlProps/ctrlProp74.xml><?xml version="1.0" encoding="utf-8"?>
<formControlPr xmlns="http://schemas.microsoft.com/office/spreadsheetml/2009/9/main" objectType="CheckBox" fmlaLink="集計用!$EK$4" lockText="1"/>
</file>

<file path=xl/ctrlProps/ctrlProp75.xml><?xml version="1.0" encoding="utf-8"?>
<formControlPr xmlns="http://schemas.microsoft.com/office/spreadsheetml/2009/9/main" objectType="CheckBox" fmlaLink="集計用!$EL$4" lockText="1"/>
</file>

<file path=xl/ctrlProps/ctrlProp76.xml><?xml version="1.0" encoding="utf-8"?>
<formControlPr xmlns="http://schemas.microsoft.com/office/spreadsheetml/2009/9/main" objectType="CheckBox" fmlaLink="集計用!$EO$4" lockText="1"/>
</file>

<file path=xl/ctrlProps/ctrlProp77.xml><?xml version="1.0" encoding="utf-8"?>
<formControlPr xmlns="http://schemas.microsoft.com/office/spreadsheetml/2009/9/main" objectType="CheckBox" fmlaLink="集計用!$EP$4" lockText="1"/>
</file>

<file path=xl/ctrlProps/ctrlProp78.xml><?xml version="1.0" encoding="utf-8"?>
<formControlPr xmlns="http://schemas.microsoft.com/office/spreadsheetml/2009/9/main" objectType="CheckBox" fmlaLink="集計用!$EQ$4" lockText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lockText="1"/>
</file>

<file path=xl/ctrlProps/ctrlProp80.xml><?xml version="1.0" encoding="utf-8"?>
<formControlPr xmlns="http://schemas.microsoft.com/office/spreadsheetml/2009/9/main" objectType="Radio" checked="Checked" firstButton="1" fmlaLink="集計用!$DM$4" lockText="1"/>
</file>

<file path=xl/ctrlProps/ctrlProp81.xml><?xml version="1.0" encoding="utf-8"?>
<formControlPr xmlns="http://schemas.microsoft.com/office/spreadsheetml/2009/9/main" objectType="Radio" lockText="1"/>
</file>

<file path=xl/ctrlProps/ctrlProp82.xml><?xml version="1.0" encoding="utf-8"?>
<formControlPr xmlns="http://schemas.microsoft.com/office/spreadsheetml/2009/9/main" objectType="CheckBox" fmlaLink="集計用!$GC$4" lockText="1"/>
</file>

<file path=xl/ctrlProps/ctrlProp83.xml><?xml version="1.0" encoding="utf-8"?>
<formControlPr xmlns="http://schemas.microsoft.com/office/spreadsheetml/2009/9/main" objectType="CheckBox" fmlaLink="集計用!$GI$4" lockText="1"/>
</file>

<file path=xl/ctrlProps/ctrlProp84.xml><?xml version="1.0" encoding="utf-8"?>
<formControlPr xmlns="http://schemas.microsoft.com/office/spreadsheetml/2009/9/main" objectType="CheckBox" fmlaLink="集計用!$GD$4" lockText="1"/>
</file>

<file path=xl/ctrlProps/ctrlProp85.xml><?xml version="1.0" encoding="utf-8"?>
<formControlPr xmlns="http://schemas.microsoft.com/office/spreadsheetml/2009/9/main" objectType="CheckBox" fmlaLink="集計用!$GE$4" lockText="1"/>
</file>

<file path=xl/ctrlProps/ctrlProp86.xml><?xml version="1.0" encoding="utf-8"?>
<formControlPr xmlns="http://schemas.microsoft.com/office/spreadsheetml/2009/9/main" objectType="CheckBox" fmlaLink="集計用!$GF$4" lockText="1"/>
</file>

<file path=xl/ctrlProps/ctrlProp87.xml><?xml version="1.0" encoding="utf-8"?>
<formControlPr xmlns="http://schemas.microsoft.com/office/spreadsheetml/2009/9/main" objectType="CheckBox" fmlaLink="集計用!$GG$4" lockText="1"/>
</file>

<file path=xl/ctrlProps/ctrlProp88.xml><?xml version="1.0" encoding="utf-8"?>
<formControlPr xmlns="http://schemas.microsoft.com/office/spreadsheetml/2009/9/main" objectType="CheckBox" fmlaLink="集計用!$GH$4" lockText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Radio" checked="Checked" firstButton="1" fmlaLink="集計用!$FK$4" lockText="1"/>
</file>

<file path=xl/ctrlProps/ctrlProp96.xml><?xml version="1.0" encoding="utf-8"?>
<formControlPr xmlns="http://schemas.microsoft.com/office/spreadsheetml/2009/9/main" objectType="Radio" lockText="1"/>
</file>

<file path=xl/ctrlProps/ctrlProp97.xml><?xml version="1.0" encoding="utf-8"?>
<formControlPr xmlns="http://schemas.microsoft.com/office/spreadsheetml/2009/9/main" objectType="Radio" checked="Checked" firstButton="1" fmlaLink="集計用!$FL$4" lockText="1"/>
</file>

<file path=xl/ctrlProps/ctrlProp98.xml><?xml version="1.0" encoding="utf-8"?>
<formControlPr xmlns="http://schemas.microsoft.com/office/spreadsheetml/2009/9/main" objectType="Radio" lockText="1"/>
</file>

<file path=xl/ctrlProps/ctrlProp99.xml><?xml version="1.0" encoding="utf-8"?>
<formControlPr xmlns="http://schemas.microsoft.com/office/spreadsheetml/2009/9/main" objectType="Radio" checked="Checked" firstButton="1" fmlaLink="集計用!$FN$4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2522;&#26412;&#38917;&#30446;2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12459;&#12493;&#12459;&#12392;&#12398;&#38306;&#12431;&#12426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171675</xdr:colOff>
      <xdr:row>39</xdr:row>
      <xdr:rowOff>123825</xdr:rowOff>
    </xdr:from>
    <xdr:to>
      <xdr:col>7</xdr:col>
      <xdr:colOff>0</xdr:colOff>
      <xdr:row>42</xdr:row>
      <xdr:rowOff>95250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3391125" y="9258300"/>
          <a:ext cx="1800000" cy="5143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 i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次へ（</a:t>
          </a:r>
          <a:r>
            <a:rPr kumimoji="1" lang="en-US" altLang="ja-JP" sz="1800" b="1" i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2/3</a:t>
          </a:r>
          <a:r>
            <a:rPr kumimoji="1" lang="ja-JP" altLang="en-US" sz="1800" b="1" i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  <a:endParaRPr kumimoji="1" lang="en-US" altLang="ja-JP" sz="1800" b="1" i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533625</xdr:colOff>
      <xdr:row>27</xdr:row>
      <xdr:rowOff>19050</xdr:rowOff>
    </xdr:from>
    <xdr:to>
      <xdr:col>5</xdr:col>
      <xdr:colOff>0</xdr:colOff>
      <xdr:row>29</xdr:row>
      <xdr:rowOff>171450</xdr:rowOff>
    </xdr:to>
    <xdr:sp macro="" textlink="">
      <xdr:nvSpPr>
        <xdr:cNvPr id="47" name="角丸四角形 46">
          <a:hlinkClick xmlns:r="http://schemas.openxmlformats.org/officeDocument/2006/relationships" r:id="rId1"/>
        </xdr:cNvPr>
        <xdr:cNvSpPr/>
      </xdr:nvSpPr>
      <xdr:spPr>
        <a:xfrm>
          <a:off x="5972400" y="9429750"/>
          <a:ext cx="1800000" cy="5143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 i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次へ（</a:t>
          </a:r>
          <a:r>
            <a:rPr kumimoji="1" lang="en-US" altLang="ja-JP" sz="1800" b="1" i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3/3</a:t>
          </a:r>
          <a:r>
            <a:rPr kumimoji="1" lang="ja-JP" altLang="en-US" sz="1800" b="1" i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  <a:endParaRPr kumimoji="1" lang="en-US" altLang="ja-JP" sz="1800" b="1" i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180337</xdr:colOff>
          <xdr:row>10</xdr:row>
          <xdr:rowOff>85725</xdr:rowOff>
        </xdr:from>
        <xdr:to>
          <xdr:col>3</xdr:col>
          <xdr:colOff>2381887</xdr:colOff>
          <xdr:row>10</xdr:row>
          <xdr:rowOff>238125</xdr:rowOff>
        </xdr:to>
        <xdr:grpSp>
          <xdr:nvGrpSpPr>
            <xdr:cNvPr id="2" name="グループ化 1"/>
            <xdr:cNvGrpSpPr/>
          </xdr:nvGrpSpPr>
          <xdr:grpSpPr>
            <a:xfrm>
              <a:off x="3285487" y="2447925"/>
              <a:ext cx="2153925" cy="152400"/>
              <a:chOff x="11220441" y="2995612"/>
              <a:chExt cx="2201553" cy="323850"/>
            </a:xfrm>
          </xdr:grpSpPr>
          <xdr:sp macro="" textlink="">
            <xdr:nvSpPr>
              <xdr:cNvPr id="42111" name="Option Button 127" hidden="1">
                <a:extLst>
                  <a:ext uri="{63B3BB69-23CF-44E3-9099-C40C66FF867C}">
                    <a14:compatExt spid="_x0000_s42111"/>
                  </a:ext>
                </a:extLst>
              </xdr:cNvPr>
              <xdr:cNvSpPr/>
            </xdr:nvSpPr>
            <xdr:spPr bwMode="auto">
              <a:xfrm>
                <a:off x="11220441" y="2995612"/>
                <a:ext cx="467995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無</a:t>
                </a:r>
              </a:p>
            </xdr:txBody>
          </xdr:sp>
          <xdr:sp macro="" textlink="">
            <xdr:nvSpPr>
              <xdr:cNvPr id="42112" name="Option Button 128" hidden="1">
                <a:extLst>
                  <a:ext uri="{63B3BB69-23CF-44E3-9099-C40C66FF867C}">
                    <a14:compatExt spid="_x0000_s42112"/>
                  </a:ext>
                </a:extLst>
              </xdr:cNvPr>
              <xdr:cNvSpPr/>
            </xdr:nvSpPr>
            <xdr:spPr bwMode="auto">
              <a:xfrm>
                <a:off x="12277725" y="2995612"/>
                <a:ext cx="468000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般</a:t>
                </a:r>
              </a:p>
            </xdr:txBody>
          </xdr:sp>
          <xdr:sp macro="" textlink="">
            <xdr:nvSpPr>
              <xdr:cNvPr id="42113" name="Option Button 129" hidden="1">
                <a:extLst>
                  <a:ext uri="{63B3BB69-23CF-44E3-9099-C40C66FF867C}">
                    <a14:compatExt spid="_x0000_s42113"/>
                  </a:ext>
                </a:extLst>
              </xdr:cNvPr>
              <xdr:cNvSpPr/>
            </xdr:nvSpPr>
            <xdr:spPr bwMode="auto">
              <a:xfrm>
                <a:off x="12953995" y="2995612"/>
                <a:ext cx="467999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特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0</xdr:rowOff>
        </xdr:from>
        <xdr:to>
          <xdr:col>4</xdr:col>
          <xdr:colOff>257175</xdr:colOff>
          <xdr:row>11</xdr:row>
          <xdr:rowOff>9525</xdr:rowOff>
        </xdr:to>
        <xdr:sp macro="" textlink="">
          <xdr:nvSpPr>
            <xdr:cNvPr id="42114" name="Group Box 130" hidden="1">
              <a:extLst>
                <a:ext uri="{63B3BB69-23CF-44E3-9099-C40C66FF867C}">
                  <a14:compatExt spid="_x0000_s4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130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16</xdr:row>
          <xdr:rowOff>57150</xdr:rowOff>
        </xdr:from>
        <xdr:to>
          <xdr:col>3</xdr:col>
          <xdr:colOff>542925</xdr:colOff>
          <xdr:row>16</xdr:row>
          <xdr:rowOff>238125</xdr:rowOff>
        </xdr:to>
        <xdr:sp macro="" textlink="">
          <xdr:nvSpPr>
            <xdr:cNvPr id="42128" name="Option Button 144" hidden="1">
              <a:extLst>
                <a:ext uri="{63B3BB69-23CF-44E3-9099-C40C66FF867C}">
                  <a14:compatExt spid="_x0000_s4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904875</xdr:colOff>
          <xdr:row>16</xdr:row>
          <xdr:rowOff>57150</xdr:rowOff>
        </xdr:from>
        <xdr:to>
          <xdr:col>3</xdr:col>
          <xdr:colOff>1266825</xdr:colOff>
          <xdr:row>16</xdr:row>
          <xdr:rowOff>238125</xdr:rowOff>
        </xdr:to>
        <xdr:sp macro="" textlink="">
          <xdr:nvSpPr>
            <xdr:cNvPr id="42129" name="Option Button 145" descr="有" hidden="1">
              <a:extLst>
                <a:ext uri="{63B3BB69-23CF-44E3-9099-C40C66FF867C}">
                  <a14:compatExt spid="_x0000_s4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12</xdr:row>
          <xdr:rowOff>66675</xdr:rowOff>
        </xdr:from>
        <xdr:to>
          <xdr:col>3</xdr:col>
          <xdr:colOff>542925</xdr:colOff>
          <xdr:row>12</xdr:row>
          <xdr:rowOff>247650</xdr:rowOff>
        </xdr:to>
        <xdr:sp macro="" textlink="">
          <xdr:nvSpPr>
            <xdr:cNvPr id="42153" name="Option Button 169" hidden="1">
              <a:extLst>
                <a:ext uri="{63B3BB69-23CF-44E3-9099-C40C66FF867C}">
                  <a14:compatExt spid="_x0000_s4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904875</xdr:colOff>
          <xdr:row>12</xdr:row>
          <xdr:rowOff>66675</xdr:rowOff>
        </xdr:from>
        <xdr:to>
          <xdr:col>3</xdr:col>
          <xdr:colOff>1266825</xdr:colOff>
          <xdr:row>12</xdr:row>
          <xdr:rowOff>247650</xdr:rowOff>
        </xdr:to>
        <xdr:sp macro="" textlink="">
          <xdr:nvSpPr>
            <xdr:cNvPr id="42154" name="Option Button 170" descr="有" hidden="1">
              <a:extLst>
                <a:ext uri="{63B3BB69-23CF-44E3-9099-C40C66FF867C}">
                  <a14:compatExt spid="_x0000_s4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</xdr:row>
          <xdr:rowOff>19050</xdr:rowOff>
        </xdr:from>
        <xdr:to>
          <xdr:col>3</xdr:col>
          <xdr:colOff>1828800</xdr:colOff>
          <xdr:row>12</xdr:row>
          <xdr:rowOff>304800</xdr:rowOff>
        </xdr:to>
        <xdr:sp macro="" textlink="">
          <xdr:nvSpPr>
            <xdr:cNvPr id="42155" name="Group Box 171" hidden="1">
              <a:extLst>
                <a:ext uri="{63B3BB69-23CF-44E3-9099-C40C66FF867C}">
                  <a14:compatExt spid="_x0000_s4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171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19050</xdr:rowOff>
        </xdr:from>
        <xdr:to>
          <xdr:col>3</xdr:col>
          <xdr:colOff>1809750</xdr:colOff>
          <xdr:row>16</xdr:row>
          <xdr:rowOff>304800</xdr:rowOff>
        </xdr:to>
        <xdr:sp macro="" textlink="">
          <xdr:nvSpPr>
            <xdr:cNvPr id="42156" name="Group Box 172" hidden="1">
              <a:extLst>
                <a:ext uri="{63B3BB69-23CF-44E3-9099-C40C66FF867C}">
                  <a14:compatExt spid="_x0000_s4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172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17</xdr:row>
          <xdr:rowOff>57150</xdr:rowOff>
        </xdr:from>
        <xdr:to>
          <xdr:col>3</xdr:col>
          <xdr:colOff>542925</xdr:colOff>
          <xdr:row>17</xdr:row>
          <xdr:rowOff>228600</xdr:rowOff>
        </xdr:to>
        <xdr:sp macro="" textlink="">
          <xdr:nvSpPr>
            <xdr:cNvPr id="42173" name="Option Button 189" hidden="1">
              <a:extLst>
                <a:ext uri="{63B3BB69-23CF-44E3-9099-C40C66FF867C}">
                  <a14:compatExt spid="_x0000_s4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904875</xdr:colOff>
          <xdr:row>17</xdr:row>
          <xdr:rowOff>57150</xdr:rowOff>
        </xdr:from>
        <xdr:to>
          <xdr:col>3</xdr:col>
          <xdr:colOff>1266825</xdr:colOff>
          <xdr:row>17</xdr:row>
          <xdr:rowOff>238125</xdr:rowOff>
        </xdr:to>
        <xdr:sp macro="" textlink="">
          <xdr:nvSpPr>
            <xdr:cNvPr id="42174" name="Option Button 190" hidden="1">
              <a:extLst>
                <a:ext uri="{63B3BB69-23CF-44E3-9099-C40C66FF867C}">
                  <a14:compatExt spid="_x0000_s4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9525</xdr:rowOff>
        </xdr:from>
        <xdr:to>
          <xdr:col>3</xdr:col>
          <xdr:colOff>1800225</xdr:colOff>
          <xdr:row>17</xdr:row>
          <xdr:rowOff>295275</xdr:rowOff>
        </xdr:to>
        <xdr:sp macro="" textlink="">
          <xdr:nvSpPr>
            <xdr:cNvPr id="42175" name="Group Box 191" hidden="1">
              <a:extLst>
                <a:ext uri="{63B3BB69-23CF-44E3-9099-C40C66FF867C}">
                  <a14:compatExt spid="_x0000_s4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191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18</xdr:row>
          <xdr:rowOff>76200</xdr:rowOff>
        </xdr:from>
        <xdr:to>
          <xdr:col>3</xdr:col>
          <xdr:colOff>542925</xdr:colOff>
          <xdr:row>18</xdr:row>
          <xdr:rowOff>247650</xdr:rowOff>
        </xdr:to>
        <xdr:sp macro="" textlink="">
          <xdr:nvSpPr>
            <xdr:cNvPr id="42176" name="Option Button 192" hidden="1">
              <a:extLst>
                <a:ext uri="{63B3BB69-23CF-44E3-9099-C40C66FF867C}">
                  <a14:compatExt spid="_x0000_s4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904875</xdr:colOff>
          <xdr:row>18</xdr:row>
          <xdr:rowOff>66675</xdr:rowOff>
        </xdr:from>
        <xdr:to>
          <xdr:col>3</xdr:col>
          <xdr:colOff>1266825</xdr:colOff>
          <xdr:row>18</xdr:row>
          <xdr:rowOff>247650</xdr:rowOff>
        </xdr:to>
        <xdr:sp macro="" textlink="">
          <xdr:nvSpPr>
            <xdr:cNvPr id="42177" name="Option Button 193" hidden="1">
              <a:extLst>
                <a:ext uri="{63B3BB69-23CF-44E3-9099-C40C66FF867C}">
                  <a14:compatExt spid="_x0000_s4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19050</xdr:rowOff>
        </xdr:from>
        <xdr:to>
          <xdr:col>3</xdr:col>
          <xdr:colOff>1809750</xdr:colOff>
          <xdr:row>18</xdr:row>
          <xdr:rowOff>304800</xdr:rowOff>
        </xdr:to>
        <xdr:sp macro="" textlink="">
          <xdr:nvSpPr>
            <xdr:cNvPr id="42178" name="Group Box 194" hidden="1">
              <a:extLst>
                <a:ext uri="{63B3BB69-23CF-44E3-9099-C40C66FF867C}">
                  <a14:compatExt spid="_x0000_s4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194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19</xdr:row>
          <xdr:rowOff>66675</xdr:rowOff>
        </xdr:from>
        <xdr:to>
          <xdr:col>3</xdr:col>
          <xdr:colOff>542925</xdr:colOff>
          <xdr:row>19</xdr:row>
          <xdr:rowOff>247650</xdr:rowOff>
        </xdr:to>
        <xdr:sp macro="" textlink="">
          <xdr:nvSpPr>
            <xdr:cNvPr id="42179" name="Option Button 195" hidden="1">
              <a:extLst>
                <a:ext uri="{63B3BB69-23CF-44E3-9099-C40C66FF867C}">
                  <a14:compatExt spid="_x0000_s4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19050</xdr:rowOff>
        </xdr:from>
        <xdr:to>
          <xdr:col>3</xdr:col>
          <xdr:colOff>1809750</xdr:colOff>
          <xdr:row>19</xdr:row>
          <xdr:rowOff>304800</xdr:rowOff>
        </xdr:to>
        <xdr:sp macro="" textlink="">
          <xdr:nvSpPr>
            <xdr:cNvPr id="42181" name="Group Box 197" hidden="1">
              <a:extLst>
                <a:ext uri="{63B3BB69-23CF-44E3-9099-C40C66FF867C}">
                  <a14:compatExt spid="_x0000_s4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197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904875</xdr:colOff>
          <xdr:row>19</xdr:row>
          <xdr:rowOff>66675</xdr:rowOff>
        </xdr:from>
        <xdr:to>
          <xdr:col>3</xdr:col>
          <xdr:colOff>1266825</xdr:colOff>
          <xdr:row>19</xdr:row>
          <xdr:rowOff>247650</xdr:rowOff>
        </xdr:to>
        <xdr:sp macro="" textlink="">
          <xdr:nvSpPr>
            <xdr:cNvPr id="42182" name="Option Button 198" hidden="1">
              <a:extLst>
                <a:ext uri="{63B3BB69-23CF-44E3-9099-C40C66FF867C}">
                  <a14:compatExt spid="_x0000_s4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20</xdr:row>
          <xdr:rowOff>66675</xdr:rowOff>
        </xdr:from>
        <xdr:to>
          <xdr:col>3</xdr:col>
          <xdr:colOff>542925</xdr:colOff>
          <xdr:row>20</xdr:row>
          <xdr:rowOff>238125</xdr:rowOff>
        </xdr:to>
        <xdr:sp macro="" textlink="">
          <xdr:nvSpPr>
            <xdr:cNvPr id="42183" name="Option Button 199" hidden="1">
              <a:extLst>
                <a:ext uri="{63B3BB69-23CF-44E3-9099-C40C66FF867C}">
                  <a14:compatExt spid="_x0000_s4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904875</xdr:colOff>
          <xdr:row>20</xdr:row>
          <xdr:rowOff>66675</xdr:rowOff>
        </xdr:from>
        <xdr:to>
          <xdr:col>3</xdr:col>
          <xdr:colOff>1266825</xdr:colOff>
          <xdr:row>20</xdr:row>
          <xdr:rowOff>247650</xdr:rowOff>
        </xdr:to>
        <xdr:sp macro="" textlink="">
          <xdr:nvSpPr>
            <xdr:cNvPr id="42184" name="Option Button 200" hidden="1">
              <a:extLst>
                <a:ext uri="{63B3BB69-23CF-44E3-9099-C40C66FF867C}">
                  <a14:compatExt spid="_x0000_s4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19050</xdr:rowOff>
        </xdr:from>
        <xdr:to>
          <xdr:col>3</xdr:col>
          <xdr:colOff>1809750</xdr:colOff>
          <xdr:row>20</xdr:row>
          <xdr:rowOff>304800</xdr:rowOff>
        </xdr:to>
        <xdr:sp macro="" textlink="">
          <xdr:nvSpPr>
            <xdr:cNvPr id="42185" name="Group Box 201" hidden="1">
              <a:extLst>
                <a:ext uri="{63B3BB69-23CF-44E3-9099-C40C66FF867C}">
                  <a14:compatExt spid="_x0000_s4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201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66675</xdr:rowOff>
        </xdr:from>
        <xdr:to>
          <xdr:col>3</xdr:col>
          <xdr:colOff>542925</xdr:colOff>
          <xdr:row>22</xdr:row>
          <xdr:rowOff>247650</xdr:rowOff>
        </xdr:to>
        <xdr:sp macro="" textlink="">
          <xdr:nvSpPr>
            <xdr:cNvPr id="42188" name="Option Button 204" hidden="1">
              <a:extLst>
                <a:ext uri="{63B3BB69-23CF-44E3-9099-C40C66FF867C}">
                  <a14:compatExt spid="_x0000_s42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904875</xdr:colOff>
          <xdr:row>22</xdr:row>
          <xdr:rowOff>66675</xdr:rowOff>
        </xdr:from>
        <xdr:to>
          <xdr:col>3</xdr:col>
          <xdr:colOff>1266825</xdr:colOff>
          <xdr:row>22</xdr:row>
          <xdr:rowOff>247650</xdr:rowOff>
        </xdr:to>
        <xdr:sp macro="" textlink="">
          <xdr:nvSpPr>
            <xdr:cNvPr id="42189" name="Option Button 205" hidden="1">
              <a:extLst>
                <a:ext uri="{63B3BB69-23CF-44E3-9099-C40C66FF867C}">
                  <a14:compatExt spid="_x0000_s4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19050</xdr:rowOff>
        </xdr:from>
        <xdr:to>
          <xdr:col>3</xdr:col>
          <xdr:colOff>1809750</xdr:colOff>
          <xdr:row>22</xdr:row>
          <xdr:rowOff>304800</xdr:rowOff>
        </xdr:to>
        <xdr:sp macro="" textlink="">
          <xdr:nvSpPr>
            <xdr:cNvPr id="42190" name="Group Box 206" hidden="1">
              <a:extLst>
                <a:ext uri="{63B3BB69-23CF-44E3-9099-C40C66FF867C}">
                  <a14:compatExt spid="_x0000_s4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206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24</xdr:row>
          <xdr:rowOff>19050</xdr:rowOff>
        </xdr:from>
        <xdr:to>
          <xdr:col>3</xdr:col>
          <xdr:colOff>1809750</xdr:colOff>
          <xdr:row>24</xdr:row>
          <xdr:rowOff>304800</xdr:rowOff>
        </xdr:to>
        <xdr:sp macro="" textlink="">
          <xdr:nvSpPr>
            <xdr:cNvPr id="42195" name="Group Box 211" hidden="1">
              <a:extLst>
                <a:ext uri="{63B3BB69-23CF-44E3-9099-C40C66FF867C}">
                  <a14:compatExt spid="_x0000_s4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211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24</xdr:row>
          <xdr:rowOff>66675</xdr:rowOff>
        </xdr:from>
        <xdr:to>
          <xdr:col>3</xdr:col>
          <xdr:colOff>542925</xdr:colOff>
          <xdr:row>24</xdr:row>
          <xdr:rowOff>247650</xdr:rowOff>
        </xdr:to>
        <xdr:sp macro="" textlink="">
          <xdr:nvSpPr>
            <xdr:cNvPr id="42196" name="Option Button 212" hidden="1">
              <a:extLst>
                <a:ext uri="{63B3BB69-23CF-44E3-9099-C40C66FF867C}">
                  <a14:compatExt spid="_x0000_s42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904875</xdr:colOff>
          <xdr:row>24</xdr:row>
          <xdr:rowOff>66675</xdr:rowOff>
        </xdr:from>
        <xdr:to>
          <xdr:col>3</xdr:col>
          <xdr:colOff>1266825</xdr:colOff>
          <xdr:row>24</xdr:row>
          <xdr:rowOff>247650</xdr:rowOff>
        </xdr:to>
        <xdr:sp macro="" textlink="">
          <xdr:nvSpPr>
            <xdr:cNvPr id="42197" name="Option Button 213" hidden="1">
              <a:extLst>
                <a:ext uri="{63B3BB69-23CF-44E3-9099-C40C66FF867C}">
                  <a14:compatExt spid="_x0000_s42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10</xdr:row>
          <xdr:rowOff>0</xdr:rowOff>
        </xdr:from>
        <xdr:to>
          <xdr:col>5</xdr:col>
          <xdr:colOff>257175</xdr:colOff>
          <xdr:row>11</xdr:row>
          <xdr:rowOff>9525</xdr:rowOff>
        </xdr:to>
        <xdr:sp macro="" textlink="">
          <xdr:nvSpPr>
            <xdr:cNvPr id="42198" name="Group Box 214" hidden="1">
              <a:extLst>
                <a:ext uri="{63B3BB69-23CF-44E3-9099-C40C66FF867C}">
                  <a14:compatExt spid="_x0000_s42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130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190499</xdr:colOff>
          <xdr:row>14</xdr:row>
          <xdr:rowOff>85725</xdr:rowOff>
        </xdr:from>
        <xdr:to>
          <xdr:col>5</xdr:col>
          <xdr:colOff>1368000</xdr:colOff>
          <xdr:row>15</xdr:row>
          <xdr:rowOff>238100</xdr:rowOff>
        </xdr:to>
        <xdr:grpSp>
          <xdr:nvGrpSpPr>
            <xdr:cNvPr id="18" name="グループ化 17"/>
            <xdr:cNvGrpSpPr/>
          </xdr:nvGrpSpPr>
          <xdr:grpSpPr>
            <a:xfrm>
              <a:off x="3295649" y="4686300"/>
              <a:ext cx="5844751" cy="1038200"/>
              <a:chOff x="3266660" y="4864790"/>
              <a:chExt cx="5848892" cy="1038614"/>
            </a:xfrm>
          </xdr:grpSpPr>
          <xdr:sp macro="" textlink="">
            <xdr:nvSpPr>
              <xdr:cNvPr id="42200" name="Check Box 216" hidden="1">
                <a:extLst>
                  <a:ext uri="{63B3BB69-23CF-44E3-9099-C40C66FF867C}">
                    <a14:compatExt spid="_x0000_s42200"/>
                  </a:ext>
                </a:extLst>
              </xdr:cNvPr>
              <xdr:cNvSpPr/>
            </xdr:nvSpPr>
            <xdr:spPr bwMode="auto">
              <a:xfrm>
                <a:off x="3266661" y="5722429"/>
                <a:ext cx="18002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その他　　　　　　　　　　記入　→</a:t>
                </a:r>
              </a:p>
            </xdr:txBody>
          </xdr:sp>
          <xdr:grpSp>
            <xdr:nvGrpSpPr>
              <xdr:cNvPr id="8" name="グループ化 7"/>
              <xdr:cNvGrpSpPr/>
            </xdr:nvGrpSpPr>
            <xdr:grpSpPr>
              <a:xfrm>
                <a:off x="3266660" y="5133627"/>
                <a:ext cx="5848892" cy="180975"/>
                <a:chOff x="3257549" y="5024438"/>
                <a:chExt cx="5844751" cy="180975"/>
              </a:xfrm>
            </xdr:grpSpPr>
            <xdr:sp macro="" textlink="">
              <xdr:nvSpPr>
                <xdr:cNvPr id="42203" name="Check Box 219" hidden="1">
                  <a:extLst>
                    <a:ext uri="{63B3BB69-23CF-44E3-9099-C40C66FF867C}">
                      <a14:compatExt spid="_x0000_s42203"/>
                    </a:ext>
                  </a:extLst>
                </xdr:cNvPr>
                <xdr:cNvSpPr/>
              </xdr:nvSpPr>
              <xdr:spPr bwMode="auto">
                <a:xfrm>
                  <a:off x="3257549" y="5024438"/>
                  <a:ext cx="1800225" cy="1809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  <a:cs typeface="Meiryo UI"/>
                    </a:rPr>
                    <a:t>電機組合連合第3者損害賠償制度</a:t>
                  </a:r>
                </a:p>
              </xdr:txBody>
            </xdr:sp>
            <xdr:sp macro="" textlink="">
              <xdr:nvSpPr>
                <xdr:cNvPr id="42204" name="Check Box 220" hidden="1">
                  <a:extLst>
                    <a:ext uri="{63B3BB69-23CF-44E3-9099-C40C66FF867C}">
                      <a14:compatExt spid="_x0000_s42204"/>
                    </a:ext>
                  </a:extLst>
                </xdr:cNvPr>
                <xdr:cNvSpPr/>
              </xdr:nvSpPr>
              <xdr:spPr bwMode="auto">
                <a:xfrm>
                  <a:off x="5495925" y="5024438"/>
                  <a:ext cx="1800225" cy="1809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  <a:cs typeface="Meiryo UI"/>
                    </a:rPr>
                    <a:t>PL保険(生産物賠償責任保険)</a:t>
                  </a:r>
                </a:p>
              </xdr:txBody>
            </xdr:sp>
            <xdr:sp macro="" textlink="">
              <xdr:nvSpPr>
                <xdr:cNvPr id="42205" name="Check Box 221" hidden="1">
                  <a:extLst>
                    <a:ext uri="{63B3BB69-23CF-44E3-9099-C40C66FF867C}">
                      <a14:compatExt spid="_x0000_s42205"/>
                    </a:ext>
                  </a:extLst>
                </xdr:cNvPr>
                <xdr:cNvSpPr/>
              </xdr:nvSpPr>
              <xdr:spPr bwMode="auto">
                <a:xfrm>
                  <a:off x="7734300" y="5024438"/>
                  <a:ext cx="1368000" cy="1809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  <a:cs typeface="Meiryo UI"/>
                    </a:rPr>
                    <a:t>受託者賠償責任保険</a:t>
                  </a:r>
                </a:p>
              </xdr:txBody>
            </xdr:sp>
          </xdr:grpSp>
          <xdr:grpSp>
            <xdr:nvGrpSpPr>
              <xdr:cNvPr id="10" name="グループ化 9"/>
              <xdr:cNvGrpSpPr/>
            </xdr:nvGrpSpPr>
            <xdr:grpSpPr>
              <a:xfrm>
                <a:off x="3266660" y="5402953"/>
                <a:ext cx="5848892" cy="180975"/>
                <a:chOff x="3257549" y="5224463"/>
                <a:chExt cx="5844751" cy="180975"/>
              </a:xfrm>
            </xdr:grpSpPr>
            <xdr:sp macro="" textlink="">
              <xdr:nvSpPr>
                <xdr:cNvPr id="42206" name="Check Box 222" hidden="1">
                  <a:extLst>
                    <a:ext uri="{63B3BB69-23CF-44E3-9099-C40C66FF867C}">
                      <a14:compatExt spid="_x0000_s42206"/>
                    </a:ext>
                  </a:extLst>
                </xdr:cNvPr>
                <xdr:cNvSpPr/>
              </xdr:nvSpPr>
              <xdr:spPr bwMode="auto">
                <a:xfrm>
                  <a:off x="3257549" y="5224463"/>
                  <a:ext cx="1800225" cy="1809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  <a:cs typeface="Meiryo UI"/>
                    </a:rPr>
                    <a:t>使用者賠償責任保険</a:t>
                  </a:r>
                </a:p>
              </xdr:txBody>
            </xdr:sp>
            <xdr:sp macro="" textlink="">
              <xdr:nvSpPr>
                <xdr:cNvPr id="42207" name="Check Box 223" hidden="1">
                  <a:extLst>
                    <a:ext uri="{63B3BB69-23CF-44E3-9099-C40C66FF867C}">
                      <a14:compatExt spid="_x0000_s42207"/>
                    </a:ext>
                  </a:extLst>
                </xdr:cNvPr>
                <xdr:cNvSpPr/>
              </xdr:nvSpPr>
              <xdr:spPr bwMode="auto">
                <a:xfrm>
                  <a:off x="5495925" y="5224463"/>
                  <a:ext cx="1800225" cy="1809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  <a:cs typeface="Meiryo UI"/>
                    </a:rPr>
                    <a:t>労働災害総合保険</a:t>
                  </a:r>
                </a:p>
              </xdr:txBody>
            </xdr:sp>
            <xdr:sp macro="" textlink="">
              <xdr:nvSpPr>
                <xdr:cNvPr id="42208" name="Check Box 224" hidden="1">
                  <a:extLst>
                    <a:ext uri="{63B3BB69-23CF-44E3-9099-C40C66FF867C}">
                      <a14:compatExt spid="_x0000_s42208"/>
                    </a:ext>
                  </a:extLst>
                </xdr:cNvPr>
                <xdr:cNvSpPr/>
              </xdr:nvSpPr>
              <xdr:spPr bwMode="auto">
                <a:xfrm>
                  <a:off x="7734300" y="5224463"/>
                  <a:ext cx="1368000" cy="1809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  <a:cs typeface="Meiryo UI"/>
                    </a:rPr>
                    <a:t>任意労災保険保険</a:t>
                  </a:r>
                </a:p>
              </xdr:txBody>
            </xdr:sp>
          </xdr:grpSp>
          <xdr:grpSp>
            <xdr:nvGrpSpPr>
              <xdr:cNvPr id="4" name="グループ化 3"/>
              <xdr:cNvGrpSpPr/>
            </xdr:nvGrpSpPr>
            <xdr:grpSpPr>
              <a:xfrm>
                <a:off x="3266690" y="4864790"/>
                <a:ext cx="5848862" cy="180487"/>
                <a:chOff x="3257579" y="4800600"/>
                <a:chExt cx="5844721" cy="180487"/>
              </a:xfrm>
            </xdr:grpSpPr>
            <xdr:sp macro="" textlink="">
              <xdr:nvSpPr>
                <xdr:cNvPr id="42199" name="Check Box 215" hidden="1">
                  <a:extLst>
                    <a:ext uri="{63B3BB69-23CF-44E3-9099-C40C66FF867C}">
                      <a14:compatExt spid="_x0000_s42199"/>
                    </a:ext>
                  </a:extLst>
                </xdr:cNvPr>
                <xdr:cNvSpPr/>
              </xdr:nvSpPr>
              <xdr:spPr bwMode="auto">
                <a:xfrm>
                  <a:off x="3257579" y="4801087"/>
                  <a:ext cx="1368000" cy="1800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  <a:cs typeface="Meiryo UI"/>
                    </a:rPr>
                    <a:t>請負業者賠償責任保険</a:t>
                  </a:r>
                </a:p>
              </xdr:txBody>
            </xdr:sp>
            <xdr:sp macro="" textlink="">
              <xdr:nvSpPr>
                <xdr:cNvPr id="42201" name="Check Box 217" hidden="1">
                  <a:extLst>
                    <a:ext uri="{63B3BB69-23CF-44E3-9099-C40C66FF867C}">
                      <a14:compatExt spid="_x0000_s42201"/>
                    </a:ext>
                  </a:extLst>
                </xdr:cNvPr>
                <xdr:cNvSpPr/>
              </xdr:nvSpPr>
              <xdr:spPr bwMode="auto">
                <a:xfrm>
                  <a:off x="6308724" y="4800600"/>
                  <a:ext cx="1368000" cy="1800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  <a:cs typeface="Meiryo UI"/>
                    </a:rPr>
                    <a:t>組立保険</a:t>
                  </a:r>
                </a:p>
              </xdr:txBody>
            </xdr:sp>
            <xdr:sp macro="" textlink="">
              <xdr:nvSpPr>
                <xdr:cNvPr id="42202" name="Check Box 218" hidden="1">
                  <a:extLst>
                    <a:ext uri="{63B3BB69-23CF-44E3-9099-C40C66FF867C}">
                      <a14:compatExt spid="_x0000_s42202"/>
                    </a:ext>
                  </a:extLst>
                </xdr:cNvPr>
                <xdr:cNvSpPr/>
              </xdr:nvSpPr>
              <xdr:spPr bwMode="auto">
                <a:xfrm>
                  <a:off x="7734300" y="4800600"/>
                  <a:ext cx="1368000" cy="1800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  <a:cs typeface="Meiryo UI"/>
                    </a:rPr>
                    <a:t>土木工事保険</a:t>
                  </a:r>
                </a:p>
              </xdr:txBody>
            </xdr:sp>
            <xdr:sp macro="" textlink="">
              <xdr:nvSpPr>
                <xdr:cNvPr id="42209" name="Check Box 225" hidden="1">
                  <a:extLst>
                    <a:ext uri="{63B3BB69-23CF-44E3-9099-C40C66FF867C}">
                      <a14:compatExt spid="_x0000_s42209"/>
                    </a:ext>
                  </a:extLst>
                </xdr:cNvPr>
                <xdr:cNvSpPr/>
              </xdr:nvSpPr>
              <xdr:spPr bwMode="auto">
                <a:xfrm>
                  <a:off x="4845049" y="4800600"/>
                  <a:ext cx="1368000" cy="1800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  <a:cs typeface="Meiryo UI"/>
                    </a:rPr>
                    <a:t>建設工事保険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173637</xdr:colOff>
          <xdr:row>11</xdr:row>
          <xdr:rowOff>81784</xdr:rowOff>
        </xdr:from>
        <xdr:to>
          <xdr:col>5</xdr:col>
          <xdr:colOff>2236299</xdr:colOff>
          <xdr:row>11</xdr:row>
          <xdr:rowOff>1192278</xdr:rowOff>
        </xdr:to>
        <xdr:grpSp>
          <xdr:nvGrpSpPr>
            <xdr:cNvPr id="14" name="グループ化 13"/>
            <xdr:cNvGrpSpPr/>
          </xdr:nvGrpSpPr>
          <xdr:grpSpPr>
            <a:xfrm>
              <a:off x="3278787" y="2767834"/>
              <a:ext cx="6729912" cy="1110494"/>
              <a:chOff x="3280282" y="3276322"/>
              <a:chExt cx="6737239" cy="1110494"/>
            </a:xfrm>
          </xdr:grpSpPr>
          <xdr:sp macro="" textlink="">
            <xdr:nvSpPr>
              <xdr:cNvPr id="42210" name="Check Box 226" hidden="1">
                <a:extLst>
                  <a:ext uri="{63B3BB69-23CF-44E3-9099-C40C66FF867C}">
                    <a14:compatExt spid="_x0000_s42210"/>
                  </a:ext>
                </a:extLst>
              </xdr:cNvPr>
              <xdr:cNvSpPr/>
            </xdr:nvSpPr>
            <xdr:spPr bwMode="auto">
              <a:xfrm>
                <a:off x="3280282" y="3276322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土木一式</a:t>
                </a:r>
              </a:p>
            </xdr:txBody>
          </xdr:sp>
          <xdr:sp macro="" textlink="">
            <xdr:nvSpPr>
              <xdr:cNvPr id="42225" name="Check Box 241" hidden="1">
                <a:extLst>
                  <a:ext uri="{63B3BB69-23CF-44E3-9099-C40C66FF867C}">
                    <a14:compatExt spid="_x0000_s42225"/>
                  </a:ext>
                </a:extLst>
              </xdr:cNvPr>
              <xdr:cNvSpPr/>
            </xdr:nvSpPr>
            <xdr:spPr bwMode="auto">
              <a:xfrm>
                <a:off x="4253015" y="3276322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建築一式</a:t>
                </a:r>
              </a:p>
            </xdr:txBody>
          </xdr:sp>
          <xdr:sp macro="" textlink="">
            <xdr:nvSpPr>
              <xdr:cNvPr id="42226" name="Check Box 242" hidden="1">
                <a:extLst>
                  <a:ext uri="{63B3BB69-23CF-44E3-9099-C40C66FF867C}">
                    <a14:compatExt spid="_x0000_s42226"/>
                  </a:ext>
                </a:extLst>
              </xdr:cNvPr>
              <xdr:cNvSpPr/>
            </xdr:nvSpPr>
            <xdr:spPr bwMode="auto">
              <a:xfrm>
                <a:off x="5225779" y="3276322"/>
                <a:ext cx="8980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大工</a:t>
                </a:r>
              </a:p>
            </xdr:txBody>
          </xdr:sp>
          <xdr:sp macro="" textlink="">
            <xdr:nvSpPr>
              <xdr:cNvPr id="42227" name="Check Box 243" hidden="1">
                <a:extLst>
                  <a:ext uri="{63B3BB69-23CF-44E3-9099-C40C66FF867C}">
                    <a14:compatExt spid="_x0000_s42227"/>
                  </a:ext>
                </a:extLst>
              </xdr:cNvPr>
              <xdr:cNvSpPr/>
            </xdr:nvSpPr>
            <xdr:spPr bwMode="auto">
              <a:xfrm>
                <a:off x="6201196" y="3276322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左官</a:t>
                </a:r>
              </a:p>
            </xdr:txBody>
          </xdr:sp>
          <xdr:sp macro="" textlink="">
            <xdr:nvSpPr>
              <xdr:cNvPr id="42228" name="Check Box 244" hidden="1">
                <a:extLst>
                  <a:ext uri="{63B3BB69-23CF-44E3-9099-C40C66FF867C}">
                    <a14:compatExt spid="_x0000_s42228"/>
                  </a:ext>
                </a:extLst>
              </xdr:cNvPr>
              <xdr:cNvSpPr/>
            </xdr:nvSpPr>
            <xdr:spPr bwMode="auto">
              <a:xfrm>
                <a:off x="7169905" y="3276322"/>
                <a:ext cx="1298744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鳶・土工・コンクリート</a:t>
                </a:r>
              </a:p>
            </xdr:txBody>
          </xdr:sp>
          <xdr:sp macro="" textlink="">
            <xdr:nvSpPr>
              <xdr:cNvPr id="42229" name="Check Box 245" hidden="1">
                <a:extLst>
                  <a:ext uri="{63B3BB69-23CF-44E3-9099-C40C66FF867C}">
                    <a14:compatExt spid="_x0000_s42229"/>
                  </a:ext>
                </a:extLst>
              </xdr:cNvPr>
              <xdr:cNvSpPr/>
            </xdr:nvSpPr>
            <xdr:spPr bwMode="auto">
              <a:xfrm>
                <a:off x="8469578" y="3276322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石</a:t>
                </a:r>
              </a:p>
            </xdr:txBody>
          </xdr:sp>
          <xdr:sp macro="" textlink="">
            <xdr:nvSpPr>
              <xdr:cNvPr id="42230" name="Check Box 246" hidden="1">
                <a:extLst>
                  <a:ext uri="{63B3BB69-23CF-44E3-9099-C40C66FF867C}">
                    <a14:compatExt spid="_x0000_s42230"/>
                  </a:ext>
                </a:extLst>
              </xdr:cNvPr>
              <xdr:cNvSpPr/>
            </xdr:nvSpPr>
            <xdr:spPr bwMode="auto">
              <a:xfrm>
                <a:off x="9122171" y="3276322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屋根</a:t>
                </a:r>
              </a:p>
            </xdr:txBody>
          </xdr:sp>
          <xdr:sp macro="" textlink="">
            <xdr:nvSpPr>
              <xdr:cNvPr id="42231" name="Check Box 247" hidden="1">
                <a:extLst>
                  <a:ext uri="{63B3BB69-23CF-44E3-9099-C40C66FF867C}">
                    <a14:compatExt spid="_x0000_s42231"/>
                  </a:ext>
                </a:extLst>
              </xdr:cNvPr>
              <xdr:cNvSpPr/>
            </xdr:nvSpPr>
            <xdr:spPr bwMode="auto">
              <a:xfrm>
                <a:off x="3284299" y="3560046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電気</a:t>
                </a:r>
              </a:p>
            </xdr:txBody>
          </xdr:sp>
          <xdr:sp macro="" textlink="">
            <xdr:nvSpPr>
              <xdr:cNvPr id="42232" name="Check Box 248" hidden="1">
                <a:extLst>
                  <a:ext uri="{63B3BB69-23CF-44E3-9099-C40C66FF867C}">
                    <a14:compatExt spid="_x0000_s42232"/>
                  </a:ext>
                </a:extLst>
              </xdr:cNvPr>
              <xdr:cNvSpPr/>
            </xdr:nvSpPr>
            <xdr:spPr bwMode="auto">
              <a:xfrm>
                <a:off x="4253008" y="3560046"/>
                <a:ext cx="53497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管</a:t>
                </a:r>
              </a:p>
            </xdr:txBody>
          </xdr:sp>
          <xdr:sp macro="" textlink="">
            <xdr:nvSpPr>
              <xdr:cNvPr id="42233" name="Check Box 249" hidden="1">
                <a:extLst>
                  <a:ext uri="{63B3BB69-23CF-44E3-9099-C40C66FF867C}">
                    <a14:compatExt spid="_x0000_s42233"/>
                  </a:ext>
                </a:extLst>
              </xdr:cNvPr>
              <xdr:cNvSpPr/>
            </xdr:nvSpPr>
            <xdr:spPr bwMode="auto">
              <a:xfrm>
                <a:off x="4865448" y="3560046"/>
                <a:ext cx="1307324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タイル・レンガ・ブロック</a:t>
                </a:r>
              </a:p>
            </xdr:txBody>
          </xdr:sp>
          <xdr:sp macro="" textlink="">
            <xdr:nvSpPr>
              <xdr:cNvPr id="42234" name="Check Box 250" hidden="1">
                <a:extLst>
                  <a:ext uri="{63B3BB69-23CF-44E3-9099-C40C66FF867C}">
                    <a14:compatExt spid="_x0000_s42234"/>
                  </a:ext>
                </a:extLst>
              </xdr:cNvPr>
              <xdr:cNvSpPr/>
            </xdr:nvSpPr>
            <xdr:spPr bwMode="auto">
              <a:xfrm>
                <a:off x="6196898" y="3560046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鋼構造物</a:t>
                </a:r>
              </a:p>
            </xdr:txBody>
          </xdr:sp>
          <xdr:sp macro="" textlink="">
            <xdr:nvSpPr>
              <xdr:cNvPr id="42235" name="Check Box 251" hidden="1">
                <a:extLst>
                  <a:ext uri="{63B3BB69-23CF-44E3-9099-C40C66FF867C}">
                    <a14:compatExt spid="_x0000_s42235"/>
                  </a:ext>
                </a:extLst>
              </xdr:cNvPr>
              <xdr:cNvSpPr/>
            </xdr:nvSpPr>
            <xdr:spPr bwMode="auto">
              <a:xfrm>
                <a:off x="7168448" y="3560046"/>
                <a:ext cx="897108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鉄筋</a:t>
                </a:r>
              </a:p>
            </xdr:txBody>
          </xdr:sp>
          <xdr:sp macro="" textlink="">
            <xdr:nvSpPr>
              <xdr:cNvPr id="42236" name="Check Box 252" hidden="1">
                <a:extLst>
                  <a:ext uri="{63B3BB69-23CF-44E3-9099-C40C66FF867C}">
                    <a14:compatExt spid="_x0000_s42236"/>
                  </a:ext>
                </a:extLst>
              </xdr:cNvPr>
              <xdr:cNvSpPr/>
            </xdr:nvSpPr>
            <xdr:spPr bwMode="auto">
              <a:xfrm>
                <a:off x="8149376" y="3560046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舗装</a:t>
                </a:r>
              </a:p>
            </xdr:txBody>
          </xdr:sp>
          <xdr:sp macro="" textlink="">
            <xdr:nvSpPr>
              <xdr:cNvPr id="42237" name="Check Box 253" hidden="1">
                <a:extLst>
                  <a:ext uri="{63B3BB69-23CF-44E3-9099-C40C66FF867C}">
                    <a14:compatExt spid="_x0000_s42237"/>
                  </a:ext>
                </a:extLst>
              </xdr:cNvPr>
              <xdr:cNvSpPr/>
            </xdr:nvSpPr>
            <xdr:spPr bwMode="auto">
              <a:xfrm>
                <a:off x="9113306" y="3560046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しゅんせつ</a:t>
                </a:r>
              </a:p>
            </xdr:txBody>
          </xdr:sp>
          <xdr:sp macro="" textlink="">
            <xdr:nvSpPr>
              <xdr:cNvPr id="42238" name="Check Box 254" hidden="1">
                <a:extLst>
                  <a:ext uri="{63B3BB69-23CF-44E3-9099-C40C66FF867C}">
                    <a14:compatExt spid="_x0000_s42238"/>
                  </a:ext>
                </a:extLst>
              </xdr:cNvPr>
              <xdr:cNvSpPr/>
            </xdr:nvSpPr>
            <xdr:spPr bwMode="auto">
              <a:xfrm>
                <a:off x="3284299" y="3849606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板金</a:t>
                </a:r>
              </a:p>
            </xdr:txBody>
          </xdr:sp>
          <xdr:sp macro="" textlink="">
            <xdr:nvSpPr>
              <xdr:cNvPr id="42239" name="Check Box 255" hidden="1">
                <a:extLst>
                  <a:ext uri="{63B3BB69-23CF-44E3-9099-C40C66FF867C}">
                    <a14:compatExt spid="_x0000_s42239"/>
                  </a:ext>
                </a:extLst>
              </xdr:cNvPr>
              <xdr:cNvSpPr/>
            </xdr:nvSpPr>
            <xdr:spPr bwMode="auto">
              <a:xfrm>
                <a:off x="4255849" y="3849606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ガラス</a:t>
                </a:r>
              </a:p>
            </xdr:txBody>
          </xdr:sp>
          <xdr:sp macro="" textlink="">
            <xdr:nvSpPr>
              <xdr:cNvPr id="42240" name="Check Box 256" hidden="1">
                <a:extLst>
                  <a:ext uri="{63B3BB69-23CF-44E3-9099-C40C66FF867C}">
                    <a14:compatExt spid="_x0000_s42240"/>
                  </a:ext>
                </a:extLst>
              </xdr:cNvPr>
              <xdr:cNvSpPr/>
            </xdr:nvSpPr>
            <xdr:spPr bwMode="auto">
              <a:xfrm>
                <a:off x="5227399" y="3849606"/>
                <a:ext cx="89710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塗装</a:t>
                </a:r>
              </a:p>
            </xdr:txBody>
          </xdr:sp>
          <xdr:sp macro="" textlink="">
            <xdr:nvSpPr>
              <xdr:cNvPr id="42241" name="Check Box 257" hidden="1">
                <a:extLst>
                  <a:ext uri="{63B3BB69-23CF-44E3-9099-C40C66FF867C}">
                    <a14:compatExt spid="_x0000_s42241"/>
                  </a:ext>
                </a:extLst>
              </xdr:cNvPr>
              <xdr:cNvSpPr/>
            </xdr:nvSpPr>
            <xdr:spPr bwMode="auto">
              <a:xfrm>
                <a:off x="6204518" y="3849606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防水</a:t>
                </a:r>
              </a:p>
            </xdr:txBody>
          </xdr:sp>
          <xdr:sp macro="" textlink="">
            <xdr:nvSpPr>
              <xdr:cNvPr id="42242" name="Check Box 258" hidden="1">
                <a:extLst>
                  <a:ext uri="{63B3BB69-23CF-44E3-9099-C40C66FF867C}">
                    <a14:compatExt spid="_x0000_s42242"/>
                  </a:ext>
                </a:extLst>
              </xdr:cNvPr>
              <xdr:cNvSpPr/>
            </xdr:nvSpPr>
            <xdr:spPr bwMode="auto">
              <a:xfrm>
                <a:off x="7172258" y="3849606"/>
                <a:ext cx="897108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内装仕上</a:t>
                </a:r>
              </a:p>
            </xdr:txBody>
          </xdr:sp>
          <xdr:sp macro="" textlink="">
            <xdr:nvSpPr>
              <xdr:cNvPr id="42243" name="Check Box 259" hidden="1">
                <a:extLst>
                  <a:ext uri="{63B3BB69-23CF-44E3-9099-C40C66FF867C}">
                    <a14:compatExt spid="_x0000_s42243"/>
                  </a:ext>
                </a:extLst>
              </xdr:cNvPr>
              <xdr:cNvSpPr/>
            </xdr:nvSpPr>
            <xdr:spPr bwMode="auto">
              <a:xfrm>
                <a:off x="8149376" y="3849606"/>
                <a:ext cx="96531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機械器具設置</a:t>
                </a:r>
              </a:p>
            </xdr:txBody>
          </xdr:sp>
          <xdr:sp macro="" textlink="">
            <xdr:nvSpPr>
              <xdr:cNvPr id="42244" name="Check Box 260" hidden="1">
                <a:extLst>
                  <a:ext uri="{63B3BB69-23CF-44E3-9099-C40C66FF867C}">
                    <a14:compatExt spid="_x0000_s42244"/>
                  </a:ext>
                </a:extLst>
              </xdr:cNvPr>
              <xdr:cNvSpPr/>
            </xdr:nvSpPr>
            <xdr:spPr bwMode="auto">
              <a:xfrm>
                <a:off x="9117116" y="3849606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熱絶縁</a:t>
                </a:r>
              </a:p>
            </xdr:txBody>
          </xdr:sp>
          <xdr:sp macro="" textlink="">
            <xdr:nvSpPr>
              <xdr:cNvPr id="42245" name="Check Box 261" hidden="1">
                <a:extLst>
                  <a:ext uri="{63B3BB69-23CF-44E3-9099-C40C66FF867C}">
                    <a14:compatExt spid="_x0000_s42245"/>
                  </a:ext>
                </a:extLst>
              </xdr:cNvPr>
              <xdr:cNvSpPr/>
            </xdr:nvSpPr>
            <xdr:spPr bwMode="auto">
              <a:xfrm>
                <a:off x="3284299" y="4139166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電気通信</a:t>
                </a:r>
              </a:p>
            </xdr:txBody>
          </xdr:sp>
          <xdr:sp macro="" textlink="">
            <xdr:nvSpPr>
              <xdr:cNvPr id="42246" name="Check Box 262" hidden="1">
                <a:extLst>
                  <a:ext uri="{63B3BB69-23CF-44E3-9099-C40C66FF867C}">
                    <a14:compatExt spid="_x0000_s42246"/>
                  </a:ext>
                </a:extLst>
              </xdr:cNvPr>
              <xdr:cNvSpPr/>
            </xdr:nvSpPr>
            <xdr:spPr bwMode="auto">
              <a:xfrm>
                <a:off x="4255849" y="4139166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造園</a:t>
                </a:r>
              </a:p>
            </xdr:txBody>
          </xdr:sp>
          <xdr:sp macro="" textlink="">
            <xdr:nvSpPr>
              <xdr:cNvPr id="42247" name="Check Box 263" hidden="1">
                <a:extLst>
                  <a:ext uri="{63B3BB69-23CF-44E3-9099-C40C66FF867C}">
                    <a14:compatExt spid="_x0000_s42247"/>
                  </a:ext>
                </a:extLst>
              </xdr:cNvPr>
              <xdr:cNvSpPr/>
            </xdr:nvSpPr>
            <xdr:spPr bwMode="auto">
              <a:xfrm>
                <a:off x="5227399" y="4139166"/>
                <a:ext cx="89710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さく井</a:t>
                </a:r>
              </a:p>
            </xdr:txBody>
          </xdr:sp>
          <xdr:sp macro="" textlink="">
            <xdr:nvSpPr>
              <xdr:cNvPr id="42248" name="Check Box 264" hidden="1">
                <a:extLst>
                  <a:ext uri="{63B3BB69-23CF-44E3-9099-C40C66FF867C}">
                    <a14:compatExt spid="_x0000_s42248"/>
                  </a:ext>
                </a:extLst>
              </xdr:cNvPr>
              <xdr:cNvSpPr/>
            </xdr:nvSpPr>
            <xdr:spPr bwMode="auto">
              <a:xfrm>
                <a:off x="6204518" y="4139166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建具</a:t>
                </a:r>
              </a:p>
            </xdr:txBody>
          </xdr:sp>
          <xdr:sp macro="" textlink="">
            <xdr:nvSpPr>
              <xdr:cNvPr id="42249" name="Check Box 265" hidden="1">
                <a:extLst>
                  <a:ext uri="{63B3BB69-23CF-44E3-9099-C40C66FF867C}">
                    <a14:compatExt spid="_x0000_s42249"/>
                  </a:ext>
                </a:extLst>
              </xdr:cNvPr>
              <xdr:cNvSpPr/>
            </xdr:nvSpPr>
            <xdr:spPr bwMode="auto">
              <a:xfrm>
                <a:off x="7172258" y="4139166"/>
                <a:ext cx="897108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水道施設</a:t>
                </a:r>
              </a:p>
            </xdr:txBody>
          </xdr:sp>
          <xdr:sp macro="" textlink="">
            <xdr:nvSpPr>
              <xdr:cNvPr id="42250" name="Check Box 266" hidden="1">
                <a:extLst>
                  <a:ext uri="{63B3BB69-23CF-44E3-9099-C40C66FF867C}">
                    <a14:compatExt spid="_x0000_s42250"/>
                  </a:ext>
                </a:extLst>
              </xdr:cNvPr>
              <xdr:cNvSpPr/>
            </xdr:nvSpPr>
            <xdr:spPr bwMode="auto">
              <a:xfrm>
                <a:off x="8145566" y="4139166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消防施設</a:t>
                </a:r>
              </a:p>
            </xdr:txBody>
          </xdr:sp>
          <xdr:sp macro="" textlink="">
            <xdr:nvSpPr>
              <xdr:cNvPr id="42251" name="Check Box 267" hidden="1">
                <a:extLst>
                  <a:ext uri="{63B3BB69-23CF-44E3-9099-C40C66FF867C}">
                    <a14:compatExt spid="_x0000_s42251"/>
                  </a:ext>
                </a:extLst>
              </xdr:cNvPr>
              <xdr:cNvSpPr/>
            </xdr:nvSpPr>
            <xdr:spPr bwMode="auto">
              <a:xfrm>
                <a:off x="9117116" y="4139166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清掃施設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1841647</xdr:colOff>
          <xdr:row>20</xdr:row>
          <xdr:rowOff>40231</xdr:rowOff>
        </xdr:from>
        <xdr:to>
          <xdr:col>5</xdr:col>
          <xdr:colOff>255443</xdr:colOff>
          <xdr:row>20</xdr:row>
          <xdr:rowOff>287881</xdr:rowOff>
        </xdr:to>
        <xdr:grpSp>
          <xdr:nvGrpSpPr>
            <xdr:cNvPr id="15" name="グループ化 14"/>
            <xdr:cNvGrpSpPr/>
          </xdr:nvGrpSpPr>
          <xdr:grpSpPr>
            <a:xfrm>
              <a:off x="4946797" y="7145881"/>
              <a:ext cx="3081046" cy="247650"/>
              <a:chOff x="4950597" y="7324951"/>
              <a:chExt cx="3084856" cy="247650"/>
            </a:xfrm>
          </xdr:grpSpPr>
          <xdr:sp macro="" textlink="">
            <xdr:nvSpPr>
              <xdr:cNvPr id="42252" name="Check Box 268" hidden="1">
                <a:extLst>
                  <a:ext uri="{63B3BB69-23CF-44E3-9099-C40C66FF867C}">
                    <a14:compatExt spid="_x0000_s42252"/>
                  </a:ext>
                </a:extLst>
              </xdr:cNvPr>
              <xdr:cNvSpPr/>
            </xdr:nvSpPr>
            <xdr:spPr bwMode="auto">
              <a:xfrm>
                <a:off x="4950597" y="7324951"/>
                <a:ext cx="97446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エコアクション21</a:t>
                </a:r>
              </a:p>
            </xdr:txBody>
          </xdr:sp>
          <xdr:sp macro="" textlink="">
            <xdr:nvSpPr>
              <xdr:cNvPr id="42253" name="Check Box 269" hidden="1">
                <a:extLst>
                  <a:ext uri="{63B3BB69-23CF-44E3-9099-C40C66FF867C}">
                    <a14:compatExt spid="_x0000_s42253"/>
                  </a:ext>
                </a:extLst>
              </xdr:cNvPr>
              <xdr:cNvSpPr/>
            </xdr:nvSpPr>
            <xdr:spPr bwMode="auto">
              <a:xfrm>
                <a:off x="6095691" y="7324951"/>
                <a:ext cx="638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KES</a:t>
                </a:r>
              </a:p>
            </xdr:txBody>
          </xdr:sp>
          <xdr:sp macro="" textlink="">
            <xdr:nvSpPr>
              <xdr:cNvPr id="42254" name="Check Box 270" hidden="1">
                <a:extLst>
                  <a:ext uri="{63B3BB69-23CF-44E3-9099-C40C66FF867C}">
                    <a14:compatExt spid="_x0000_s42254"/>
                  </a:ext>
                </a:extLst>
              </xdr:cNvPr>
              <xdr:cNvSpPr/>
            </xdr:nvSpPr>
            <xdr:spPr bwMode="auto">
              <a:xfrm>
                <a:off x="6957081" y="7324951"/>
                <a:ext cx="107837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エコステージ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1845632</xdr:colOff>
          <xdr:row>22</xdr:row>
          <xdr:rowOff>43521</xdr:rowOff>
        </xdr:from>
        <xdr:to>
          <xdr:col>5</xdr:col>
          <xdr:colOff>119702</xdr:colOff>
          <xdr:row>22</xdr:row>
          <xdr:rowOff>291171</xdr:rowOff>
        </xdr:to>
        <xdr:grpSp>
          <xdr:nvGrpSpPr>
            <xdr:cNvPr id="16" name="グループ化 15"/>
            <xdr:cNvGrpSpPr/>
          </xdr:nvGrpSpPr>
          <xdr:grpSpPr>
            <a:xfrm>
              <a:off x="4950782" y="7530171"/>
              <a:ext cx="2941320" cy="247650"/>
              <a:chOff x="4954601" y="7709241"/>
              <a:chExt cx="2945134" cy="247650"/>
            </a:xfrm>
          </xdr:grpSpPr>
          <xdr:sp macro="" textlink="">
            <xdr:nvSpPr>
              <xdr:cNvPr id="42255" name="Check Box 271" hidden="1">
                <a:extLst>
                  <a:ext uri="{63B3BB69-23CF-44E3-9099-C40C66FF867C}">
                    <a14:compatExt spid="_x0000_s42255"/>
                  </a:ext>
                </a:extLst>
              </xdr:cNvPr>
              <xdr:cNvSpPr/>
            </xdr:nvSpPr>
            <xdr:spPr bwMode="auto">
              <a:xfrm>
                <a:off x="4954601" y="7709241"/>
                <a:ext cx="64009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輸出</a:t>
                </a:r>
              </a:p>
            </xdr:txBody>
          </xdr:sp>
          <xdr:sp macro="" textlink="">
            <xdr:nvSpPr>
              <xdr:cNvPr id="42256" name="Check Box 272" hidden="1">
                <a:extLst>
                  <a:ext uri="{63B3BB69-23CF-44E3-9099-C40C66FF867C}">
                    <a14:compatExt spid="_x0000_s42256"/>
                  </a:ext>
                </a:extLst>
              </xdr:cNvPr>
              <xdr:cNvSpPr/>
            </xdr:nvSpPr>
            <xdr:spPr bwMode="auto">
              <a:xfrm>
                <a:off x="5724212" y="7709241"/>
                <a:ext cx="64008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輸入</a:t>
                </a:r>
              </a:p>
            </xdr:txBody>
          </xdr:sp>
          <xdr:sp macro="" textlink="">
            <xdr:nvSpPr>
              <xdr:cNvPr id="42257" name="Check Box 273" hidden="1">
                <a:extLst>
                  <a:ext uri="{63B3BB69-23CF-44E3-9099-C40C66FF867C}">
                    <a14:compatExt spid="_x0000_s42257"/>
                  </a:ext>
                </a:extLst>
              </xdr:cNvPr>
              <xdr:cNvSpPr/>
            </xdr:nvSpPr>
            <xdr:spPr bwMode="auto">
              <a:xfrm>
                <a:off x="6490022" y="7709241"/>
                <a:ext cx="64008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工事</a:t>
                </a:r>
              </a:p>
            </xdr:txBody>
          </xdr:sp>
          <xdr:sp macro="" textlink="">
            <xdr:nvSpPr>
              <xdr:cNvPr id="42258" name="Check Box 274" hidden="1">
                <a:extLst>
                  <a:ext uri="{63B3BB69-23CF-44E3-9099-C40C66FF867C}">
                    <a14:compatExt spid="_x0000_s42258"/>
                  </a:ext>
                </a:extLst>
              </xdr:cNvPr>
              <xdr:cNvSpPr/>
            </xdr:nvSpPr>
            <xdr:spPr bwMode="auto">
              <a:xfrm>
                <a:off x="7259639" y="7709241"/>
                <a:ext cx="64009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SV派遣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1845632</xdr:colOff>
          <xdr:row>24</xdr:row>
          <xdr:rowOff>39711</xdr:rowOff>
        </xdr:from>
        <xdr:to>
          <xdr:col>5</xdr:col>
          <xdr:colOff>217170</xdr:colOff>
          <xdr:row>24</xdr:row>
          <xdr:rowOff>287361</xdr:rowOff>
        </xdr:to>
        <xdr:grpSp>
          <xdr:nvGrpSpPr>
            <xdr:cNvPr id="17" name="グループ化 16"/>
            <xdr:cNvGrpSpPr/>
          </xdr:nvGrpSpPr>
          <xdr:grpSpPr>
            <a:xfrm>
              <a:off x="4950782" y="8174061"/>
              <a:ext cx="3038788" cy="247650"/>
              <a:chOff x="4954622" y="8353131"/>
              <a:chExt cx="3042598" cy="247650"/>
            </a:xfrm>
          </xdr:grpSpPr>
          <xdr:sp macro="" textlink="">
            <xdr:nvSpPr>
              <xdr:cNvPr id="42259" name="Check Box 275" hidden="1">
                <a:extLst>
                  <a:ext uri="{63B3BB69-23CF-44E3-9099-C40C66FF867C}">
                    <a14:compatExt spid="_x0000_s42259"/>
                  </a:ext>
                </a:extLst>
              </xdr:cNvPr>
              <xdr:cNvSpPr/>
            </xdr:nvSpPr>
            <xdr:spPr bwMode="auto">
              <a:xfrm>
                <a:off x="4954622" y="8353131"/>
                <a:ext cx="64008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海外拠点</a:t>
                </a:r>
              </a:p>
            </xdr:txBody>
          </xdr:sp>
          <xdr:sp macro="" textlink="">
            <xdr:nvSpPr>
              <xdr:cNvPr id="42260" name="Check Box 276" hidden="1">
                <a:extLst>
                  <a:ext uri="{63B3BB69-23CF-44E3-9099-C40C66FF867C}">
                    <a14:compatExt spid="_x0000_s42260"/>
                  </a:ext>
                </a:extLst>
              </xdr:cNvPr>
              <xdr:cNvSpPr/>
            </xdr:nvSpPr>
            <xdr:spPr bwMode="auto">
              <a:xfrm>
                <a:off x="5914712" y="8353131"/>
                <a:ext cx="64008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海外工場</a:t>
                </a:r>
              </a:p>
            </xdr:txBody>
          </xdr:sp>
          <xdr:sp macro="" textlink="">
            <xdr:nvSpPr>
              <xdr:cNvPr id="42261" name="Check Box 277" hidden="1">
                <a:extLst>
                  <a:ext uri="{63B3BB69-23CF-44E3-9099-C40C66FF867C}">
                    <a14:compatExt spid="_x0000_s42261"/>
                  </a:ext>
                </a:extLst>
              </xdr:cNvPr>
              <xdr:cNvSpPr/>
            </xdr:nvSpPr>
            <xdr:spPr bwMode="auto">
              <a:xfrm>
                <a:off x="6871052" y="8353131"/>
                <a:ext cx="1126168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海外支店（法人）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19050</xdr:rowOff>
        </xdr:from>
        <xdr:to>
          <xdr:col>3</xdr:col>
          <xdr:colOff>1838325</xdr:colOff>
          <xdr:row>13</xdr:row>
          <xdr:rowOff>304800</xdr:rowOff>
        </xdr:to>
        <xdr:sp macro="" textlink="">
          <xdr:nvSpPr>
            <xdr:cNvPr id="42262" name="Group Box 278" hidden="1">
              <a:extLst>
                <a:ext uri="{63B3BB69-23CF-44E3-9099-C40C66FF867C}">
                  <a14:compatExt spid="_x0000_s42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278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13</xdr:row>
          <xdr:rowOff>76200</xdr:rowOff>
        </xdr:from>
        <xdr:to>
          <xdr:col>3</xdr:col>
          <xdr:colOff>542925</xdr:colOff>
          <xdr:row>13</xdr:row>
          <xdr:rowOff>247650</xdr:rowOff>
        </xdr:to>
        <xdr:sp macro="" textlink="">
          <xdr:nvSpPr>
            <xdr:cNvPr id="42264" name="Option Button 280" hidden="1">
              <a:extLst>
                <a:ext uri="{63B3BB69-23CF-44E3-9099-C40C66FF867C}">
                  <a14:compatExt spid="_x0000_s42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904875</xdr:colOff>
          <xdr:row>13</xdr:row>
          <xdr:rowOff>76200</xdr:rowOff>
        </xdr:from>
        <xdr:to>
          <xdr:col>3</xdr:col>
          <xdr:colOff>1266825</xdr:colOff>
          <xdr:row>13</xdr:row>
          <xdr:rowOff>247650</xdr:rowOff>
        </xdr:to>
        <xdr:sp macro="" textlink="">
          <xdr:nvSpPr>
            <xdr:cNvPr id="42265" name="Option Button 281" hidden="1">
              <a:extLst>
                <a:ext uri="{63B3BB69-23CF-44E3-9099-C40C66FF867C}">
                  <a14:compatExt spid="_x0000_s42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28</xdr:row>
          <xdr:rowOff>38100</xdr:rowOff>
        </xdr:from>
        <xdr:to>
          <xdr:col>3</xdr:col>
          <xdr:colOff>847725</xdr:colOff>
          <xdr:row>28</xdr:row>
          <xdr:rowOff>276225</xdr:rowOff>
        </xdr:to>
        <xdr:sp macro="" textlink="">
          <xdr:nvSpPr>
            <xdr:cNvPr id="55354" name="Check Box 58" hidden="1">
              <a:extLst>
                <a:ext uri="{63B3BB69-23CF-44E3-9099-C40C66FF867C}">
                  <a14:compatExt spid="_x0000_s55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161925</xdr:colOff>
          <xdr:row>27</xdr:row>
          <xdr:rowOff>19050</xdr:rowOff>
        </xdr:from>
        <xdr:to>
          <xdr:col>6</xdr:col>
          <xdr:colOff>400050</xdr:colOff>
          <xdr:row>27</xdr:row>
          <xdr:rowOff>257175</xdr:rowOff>
        </xdr:to>
        <xdr:grpSp>
          <xdr:nvGrpSpPr>
            <xdr:cNvPr id="2" name="グループ化 1"/>
            <xdr:cNvGrpSpPr/>
          </xdr:nvGrpSpPr>
          <xdr:grpSpPr>
            <a:xfrm>
              <a:off x="4276725" y="7305675"/>
              <a:ext cx="3886200" cy="238125"/>
              <a:chOff x="4286250" y="8743950"/>
              <a:chExt cx="3429000" cy="238125"/>
            </a:xfrm>
          </xdr:grpSpPr>
          <xdr:sp macro="" textlink="">
            <xdr:nvSpPr>
              <xdr:cNvPr id="55353" name="Check Box 57" hidden="1">
                <a:extLst>
                  <a:ext uri="{63B3BB69-23CF-44E3-9099-C40C66FF867C}">
                    <a14:compatExt spid="_x0000_s55353"/>
                  </a:ext>
                </a:extLst>
              </xdr:cNvPr>
              <xdr:cNvSpPr/>
            </xdr:nvSpPr>
            <xdr:spPr bwMode="auto">
              <a:xfrm>
                <a:off x="4286250" y="8743950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高砂工業所</a:t>
                </a:r>
              </a:p>
            </xdr:txBody>
          </xdr:sp>
          <xdr:sp macro="" textlink="">
            <xdr:nvSpPr>
              <xdr:cNvPr id="55355" name="Check Box 59" hidden="1">
                <a:extLst>
                  <a:ext uri="{63B3BB69-23CF-44E3-9099-C40C66FF867C}">
                    <a14:compatExt spid="_x0000_s55355"/>
                  </a:ext>
                </a:extLst>
              </xdr:cNvPr>
              <xdr:cNvSpPr/>
            </xdr:nvSpPr>
            <xdr:spPr bwMode="auto">
              <a:xfrm>
                <a:off x="5200650" y="8743950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大阪工場</a:t>
                </a:r>
              </a:p>
            </xdr:txBody>
          </xdr:sp>
          <xdr:sp macro="" textlink="">
            <xdr:nvSpPr>
              <xdr:cNvPr id="55356" name="Check Box 60" hidden="1">
                <a:extLst>
                  <a:ext uri="{63B3BB69-23CF-44E3-9099-C40C66FF867C}">
                    <a14:compatExt spid="_x0000_s55356"/>
                  </a:ext>
                </a:extLst>
              </xdr:cNvPr>
              <xdr:cNvSpPr/>
            </xdr:nvSpPr>
            <xdr:spPr bwMode="auto">
              <a:xfrm>
                <a:off x="6115050" y="8743950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滋賀工場</a:t>
                </a:r>
              </a:p>
            </xdr:txBody>
          </xdr:sp>
          <xdr:sp macro="" textlink="">
            <xdr:nvSpPr>
              <xdr:cNvPr id="55357" name="Check Box 61" hidden="1">
                <a:extLst>
                  <a:ext uri="{63B3BB69-23CF-44E3-9099-C40C66FF867C}">
                    <a14:compatExt spid="_x0000_s55357"/>
                  </a:ext>
                </a:extLst>
              </xdr:cNvPr>
              <xdr:cNvSpPr/>
            </xdr:nvSpPr>
            <xdr:spPr bwMode="auto">
              <a:xfrm>
                <a:off x="7029450" y="8743950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鹿島工場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161925</xdr:colOff>
          <xdr:row>27</xdr:row>
          <xdr:rowOff>309563</xdr:rowOff>
        </xdr:from>
        <xdr:to>
          <xdr:col>4</xdr:col>
          <xdr:colOff>571500</xdr:colOff>
          <xdr:row>27</xdr:row>
          <xdr:rowOff>547688</xdr:rowOff>
        </xdr:to>
        <xdr:grpSp>
          <xdr:nvGrpSpPr>
            <xdr:cNvPr id="4" name="グループ化 3"/>
            <xdr:cNvGrpSpPr/>
          </xdr:nvGrpSpPr>
          <xdr:grpSpPr>
            <a:xfrm>
              <a:off x="4276725" y="7596188"/>
              <a:ext cx="1828800" cy="238125"/>
              <a:chOff x="4276705" y="9034463"/>
              <a:chExt cx="1600197" cy="238125"/>
            </a:xfrm>
          </xdr:grpSpPr>
          <xdr:sp macro="" textlink="">
            <xdr:nvSpPr>
              <xdr:cNvPr id="55358" name="Check Box 62" hidden="1">
                <a:extLst>
                  <a:ext uri="{63B3BB69-23CF-44E3-9099-C40C66FF867C}">
                    <a14:compatExt spid="_x0000_s55358"/>
                  </a:ext>
                </a:extLst>
              </xdr:cNvPr>
              <xdr:cNvSpPr/>
            </xdr:nvSpPr>
            <xdr:spPr bwMode="auto">
              <a:xfrm>
                <a:off x="4276705" y="9034463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大阪本社</a:t>
                </a:r>
              </a:p>
            </xdr:txBody>
          </xdr:sp>
          <xdr:sp macro="" textlink="">
            <xdr:nvSpPr>
              <xdr:cNvPr id="55359" name="Check Box 63" hidden="1">
                <a:extLst>
                  <a:ext uri="{63B3BB69-23CF-44E3-9099-C40C66FF867C}">
                    <a14:compatExt spid="_x0000_s55359"/>
                  </a:ext>
                </a:extLst>
              </xdr:cNvPr>
              <xdr:cNvSpPr/>
            </xdr:nvSpPr>
            <xdr:spPr bwMode="auto">
              <a:xfrm>
                <a:off x="5191102" y="9034463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東京本社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</xdr:row>
          <xdr:rowOff>19050</xdr:rowOff>
        </xdr:from>
        <xdr:to>
          <xdr:col>4</xdr:col>
          <xdr:colOff>409575</xdr:colOff>
          <xdr:row>17</xdr:row>
          <xdr:rowOff>0</xdr:rowOff>
        </xdr:to>
        <xdr:sp macro="" textlink="">
          <xdr:nvSpPr>
            <xdr:cNvPr id="55360" name="Group Box 64" hidden="1">
              <a:extLst>
                <a:ext uri="{63B3BB69-23CF-44E3-9099-C40C66FF867C}">
                  <a14:compatExt spid="_x0000_s55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</xdr:row>
          <xdr:rowOff>19050</xdr:rowOff>
        </xdr:from>
        <xdr:to>
          <xdr:col>4</xdr:col>
          <xdr:colOff>409575</xdr:colOff>
          <xdr:row>17</xdr:row>
          <xdr:rowOff>304800</xdr:rowOff>
        </xdr:to>
        <xdr:sp macro="" textlink="">
          <xdr:nvSpPr>
            <xdr:cNvPr id="55361" name="Group Box 65" hidden="1">
              <a:extLst>
                <a:ext uri="{63B3BB69-23CF-44E3-9099-C40C66FF867C}">
                  <a14:compatExt spid="_x0000_s5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19050</xdr:rowOff>
        </xdr:from>
        <xdr:to>
          <xdr:col>4</xdr:col>
          <xdr:colOff>409575</xdr:colOff>
          <xdr:row>19</xdr:row>
          <xdr:rowOff>304800</xdr:rowOff>
        </xdr:to>
        <xdr:sp macro="" textlink="">
          <xdr:nvSpPr>
            <xdr:cNvPr id="55362" name="Group Box 66" hidden="1">
              <a:extLst>
                <a:ext uri="{63B3BB69-23CF-44E3-9099-C40C66FF867C}">
                  <a14:compatExt spid="_x0000_s5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20</xdr:row>
          <xdr:rowOff>28575</xdr:rowOff>
        </xdr:from>
        <xdr:to>
          <xdr:col>4</xdr:col>
          <xdr:colOff>409575</xdr:colOff>
          <xdr:row>20</xdr:row>
          <xdr:rowOff>314325</xdr:rowOff>
        </xdr:to>
        <xdr:sp macro="" textlink="">
          <xdr:nvSpPr>
            <xdr:cNvPr id="55363" name="Group Box 67" hidden="1">
              <a:extLst>
                <a:ext uri="{63B3BB69-23CF-44E3-9099-C40C66FF867C}">
                  <a14:compatExt spid="_x0000_s5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19050</xdr:rowOff>
        </xdr:from>
        <xdr:to>
          <xdr:col>4</xdr:col>
          <xdr:colOff>409575</xdr:colOff>
          <xdr:row>21</xdr:row>
          <xdr:rowOff>304800</xdr:rowOff>
        </xdr:to>
        <xdr:sp macro="" textlink="">
          <xdr:nvSpPr>
            <xdr:cNvPr id="55366" name="Group Box 70" hidden="1">
              <a:extLst>
                <a:ext uri="{63B3BB69-23CF-44E3-9099-C40C66FF867C}">
                  <a14:compatExt spid="_x0000_s5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24</xdr:row>
          <xdr:rowOff>19050</xdr:rowOff>
        </xdr:from>
        <xdr:to>
          <xdr:col>4</xdr:col>
          <xdr:colOff>409575</xdr:colOff>
          <xdr:row>24</xdr:row>
          <xdr:rowOff>304800</xdr:rowOff>
        </xdr:to>
        <xdr:sp macro="" textlink="">
          <xdr:nvSpPr>
            <xdr:cNvPr id="55367" name="Group Box 71" hidden="1">
              <a:extLst>
                <a:ext uri="{63B3BB69-23CF-44E3-9099-C40C66FF867C}">
                  <a14:compatExt spid="_x0000_s5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16</xdr:row>
          <xdr:rowOff>57150</xdr:rowOff>
        </xdr:from>
        <xdr:to>
          <xdr:col>3</xdr:col>
          <xdr:colOff>600075</xdr:colOff>
          <xdr:row>17</xdr:row>
          <xdr:rowOff>0</xdr:rowOff>
        </xdr:to>
        <xdr:sp macro="" textlink="">
          <xdr:nvSpPr>
            <xdr:cNvPr id="55370" name="Option Button 74" hidden="1">
              <a:extLst>
                <a:ext uri="{63B3BB69-23CF-44E3-9099-C40C66FF867C}">
                  <a14:compatExt spid="_x0000_s55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1133475</xdr:colOff>
          <xdr:row>16</xdr:row>
          <xdr:rowOff>57150</xdr:rowOff>
        </xdr:from>
        <xdr:to>
          <xdr:col>4</xdr:col>
          <xdr:colOff>76200</xdr:colOff>
          <xdr:row>17</xdr:row>
          <xdr:rowOff>0</xdr:rowOff>
        </xdr:to>
        <xdr:sp macro="" textlink="">
          <xdr:nvSpPr>
            <xdr:cNvPr id="55371" name="Option Button 75" hidden="1">
              <a:extLst>
                <a:ext uri="{63B3BB69-23CF-44E3-9099-C40C66FF867C}">
                  <a14:compatExt spid="_x0000_s5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17</xdr:row>
          <xdr:rowOff>57150</xdr:rowOff>
        </xdr:from>
        <xdr:to>
          <xdr:col>3</xdr:col>
          <xdr:colOff>600075</xdr:colOff>
          <xdr:row>17</xdr:row>
          <xdr:rowOff>238125</xdr:rowOff>
        </xdr:to>
        <xdr:sp macro="" textlink="">
          <xdr:nvSpPr>
            <xdr:cNvPr id="55374" name="Option Button 78" hidden="1">
              <a:extLst>
                <a:ext uri="{63B3BB69-23CF-44E3-9099-C40C66FF867C}">
                  <a14:compatExt spid="_x0000_s5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1133475</xdr:colOff>
          <xdr:row>17</xdr:row>
          <xdr:rowOff>57150</xdr:rowOff>
        </xdr:from>
        <xdr:to>
          <xdr:col>4</xdr:col>
          <xdr:colOff>76200</xdr:colOff>
          <xdr:row>17</xdr:row>
          <xdr:rowOff>238125</xdr:rowOff>
        </xdr:to>
        <xdr:sp macro="" textlink="">
          <xdr:nvSpPr>
            <xdr:cNvPr id="55375" name="Option Button 79" hidden="1">
              <a:extLst>
                <a:ext uri="{63B3BB69-23CF-44E3-9099-C40C66FF867C}">
                  <a14:compatExt spid="_x0000_s5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19</xdr:row>
          <xdr:rowOff>57150</xdr:rowOff>
        </xdr:from>
        <xdr:to>
          <xdr:col>3</xdr:col>
          <xdr:colOff>600075</xdr:colOff>
          <xdr:row>19</xdr:row>
          <xdr:rowOff>238125</xdr:rowOff>
        </xdr:to>
        <xdr:sp macro="" textlink="">
          <xdr:nvSpPr>
            <xdr:cNvPr id="55378" name="Option Button 82" descr="無&#10;" hidden="1">
              <a:extLst>
                <a:ext uri="{63B3BB69-23CF-44E3-9099-C40C66FF867C}">
                  <a14:compatExt spid="_x0000_s55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1133475</xdr:colOff>
          <xdr:row>19</xdr:row>
          <xdr:rowOff>57150</xdr:rowOff>
        </xdr:from>
        <xdr:to>
          <xdr:col>4</xdr:col>
          <xdr:colOff>76200</xdr:colOff>
          <xdr:row>19</xdr:row>
          <xdr:rowOff>238125</xdr:rowOff>
        </xdr:to>
        <xdr:sp macro="" textlink="">
          <xdr:nvSpPr>
            <xdr:cNvPr id="55379" name="Option Button 83" descr="有" hidden="1">
              <a:extLst>
                <a:ext uri="{63B3BB69-23CF-44E3-9099-C40C66FF867C}">
                  <a14:compatExt spid="_x0000_s55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20</xdr:row>
          <xdr:rowOff>57150</xdr:rowOff>
        </xdr:from>
        <xdr:to>
          <xdr:col>3</xdr:col>
          <xdr:colOff>600075</xdr:colOff>
          <xdr:row>20</xdr:row>
          <xdr:rowOff>238125</xdr:rowOff>
        </xdr:to>
        <xdr:sp macro="" textlink="">
          <xdr:nvSpPr>
            <xdr:cNvPr id="55380" name="Option Button 84" hidden="1">
              <a:extLst>
                <a:ext uri="{63B3BB69-23CF-44E3-9099-C40C66FF867C}">
                  <a14:compatExt spid="_x0000_s55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1133475</xdr:colOff>
          <xdr:row>20</xdr:row>
          <xdr:rowOff>57150</xdr:rowOff>
        </xdr:from>
        <xdr:to>
          <xdr:col>4</xdr:col>
          <xdr:colOff>76200</xdr:colOff>
          <xdr:row>20</xdr:row>
          <xdr:rowOff>238125</xdr:rowOff>
        </xdr:to>
        <xdr:sp macro="" textlink="">
          <xdr:nvSpPr>
            <xdr:cNvPr id="55381" name="Option Button 85" hidden="1">
              <a:extLst>
                <a:ext uri="{63B3BB69-23CF-44E3-9099-C40C66FF867C}">
                  <a14:compatExt spid="_x0000_s55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57150</xdr:rowOff>
        </xdr:from>
        <xdr:to>
          <xdr:col>3</xdr:col>
          <xdr:colOff>600075</xdr:colOff>
          <xdr:row>21</xdr:row>
          <xdr:rowOff>238125</xdr:rowOff>
        </xdr:to>
        <xdr:sp macro="" textlink="">
          <xdr:nvSpPr>
            <xdr:cNvPr id="55382" name="Option Button 86" hidden="1">
              <a:extLst>
                <a:ext uri="{63B3BB69-23CF-44E3-9099-C40C66FF867C}">
                  <a14:compatExt spid="_x0000_s55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1133475</xdr:colOff>
          <xdr:row>21</xdr:row>
          <xdr:rowOff>57150</xdr:rowOff>
        </xdr:from>
        <xdr:to>
          <xdr:col>4</xdr:col>
          <xdr:colOff>76200</xdr:colOff>
          <xdr:row>21</xdr:row>
          <xdr:rowOff>238125</xdr:rowOff>
        </xdr:to>
        <xdr:sp macro="" textlink="">
          <xdr:nvSpPr>
            <xdr:cNvPr id="55383" name="Option Button 87" hidden="1">
              <a:extLst>
                <a:ext uri="{63B3BB69-23CF-44E3-9099-C40C66FF867C}">
                  <a14:compatExt spid="_x0000_s55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47625</xdr:rowOff>
        </xdr:from>
        <xdr:to>
          <xdr:col>3</xdr:col>
          <xdr:colOff>600075</xdr:colOff>
          <xdr:row>24</xdr:row>
          <xdr:rowOff>228600</xdr:rowOff>
        </xdr:to>
        <xdr:sp macro="" textlink="">
          <xdr:nvSpPr>
            <xdr:cNvPr id="55384" name="Option Button 88" hidden="1">
              <a:extLst>
                <a:ext uri="{63B3BB69-23CF-44E3-9099-C40C66FF867C}">
                  <a14:compatExt spid="_x0000_s55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1133475</xdr:colOff>
          <xdr:row>24</xdr:row>
          <xdr:rowOff>47625</xdr:rowOff>
        </xdr:from>
        <xdr:to>
          <xdr:col>4</xdr:col>
          <xdr:colOff>76200</xdr:colOff>
          <xdr:row>24</xdr:row>
          <xdr:rowOff>228600</xdr:rowOff>
        </xdr:to>
        <xdr:sp macro="" textlink="">
          <xdr:nvSpPr>
            <xdr:cNvPr id="55385" name="Option Button 89" hidden="1">
              <a:extLst>
                <a:ext uri="{63B3BB69-23CF-44E3-9099-C40C66FF867C}">
                  <a14:compatExt spid="_x0000_s55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161925</xdr:colOff>
          <xdr:row>22</xdr:row>
          <xdr:rowOff>76200</xdr:rowOff>
        </xdr:from>
        <xdr:to>
          <xdr:col>6</xdr:col>
          <xdr:colOff>545625</xdr:colOff>
          <xdr:row>22</xdr:row>
          <xdr:rowOff>561975</xdr:rowOff>
        </xdr:to>
        <xdr:grpSp>
          <xdr:nvGrpSpPr>
            <xdr:cNvPr id="5" name="グループ化 4"/>
            <xdr:cNvGrpSpPr/>
          </xdr:nvGrpSpPr>
          <xdr:grpSpPr>
            <a:xfrm>
              <a:off x="4276725" y="5734050"/>
              <a:ext cx="4031775" cy="485775"/>
              <a:chOff x="4114800" y="6543675"/>
              <a:chExt cx="3574575" cy="485775"/>
            </a:xfrm>
          </xdr:grpSpPr>
          <xdr:sp macro="" textlink="">
            <xdr:nvSpPr>
              <xdr:cNvPr id="55395" name="Check Box 99" hidden="1">
                <a:extLst>
                  <a:ext uri="{63B3BB69-23CF-44E3-9099-C40C66FF867C}">
                    <a14:compatExt spid="_x0000_s55395"/>
                  </a:ext>
                </a:extLst>
              </xdr:cNvPr>
              <xdr:cNvSpPr/>
            </xdr:nvSpPr>
            <xdr:spPr bwMode="auto">
              <a:xfrm>
                <a:off x="4114800" y="6543675"/>
                <a:ext cx="1080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事務用品</a:t>
                </a:r>
              </a:p>
            </xdr:txBody>
          </xdr:sp>
          <xdr:sp macro="" textlink="">
            <xdr:nvSpPr>
              <xdr:cNvPr id="55396" name="Check Box 100" hidden="1">
                <a:extLst>
                  <a:ext uri="{63B3BB69-23CF-44E3-9099-C40C66FF867C}">
                    <a14:compatExt spid="_x0000_s55396"/>
                  </a:ext>
                </a:extLst>
              </xdr:cNvPr>
              <xdr:cNvSpPr/>
            </xdr:nvSpPr>
            <xdr:spPr bwMode="auto">
              <a:xfrm>
                <a:off x="5272087" y="6543675"/>
                <a:ext cx="1080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理化学機器・用品</a:t>
                </a:r>
              </a:p>
            </xdr:txBody>
          </xdr:sp>
          <xdr:sp macro="" textlink="">
            <xdr:nvSpPr>
              <xdr:cNvPr id="55397" name="Check Box 101" hidden="1">
                <a:extLst>
                  <a:ext uri="{63B3BB69-23CF-44E3-9099-C40C66FF867C}">
                    <a14:compatExt spid="_x0000_s55397"/>
                  </a:ext>
                </a:extLst>
              </xdr:cNvPr>
              <xdr:cNvSpPr/>
            </xdr:nvSpPr>
            <xdr:spPr bwMode="auto">
              <a:xfrm>
                <a:off x="6429375" y="6543675"/>
                <a:ext cx="1260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薬品(試薬・水処理剤)</a:t>
                </a:r>
              </a:p>
            </xdr:txBody>
          </xdr:sp>
          <xdr:sp macro="" textlink="">
            <xdr:nvSpPr>
              <xdr:cNvPr id="55398" name="Check Box 102" hidden="1">
                <a:extLst>
                  <a:ext uri="{63B3BB69-23CF-44E3-9099-C40C66FF867C}">
                    <a14:compatExt spid="_x0000_s55398"/>
                  </a:ext>
                </a:extLst>
              </xdr:cNvPr>
              <xdr:cNvSpPr/>
            </xdr:nvSpPr>
            <xdr:spPr bwMode="auto">
              <a:xfrm>
                <a:off x="4114800" y="6791325"/>
                <a:ext cx="1008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機械工具・備品</a:t>
                </a:r>
              </a:p>
            </xdr:txBody>
          </xdr:sp>
          <xdr:sp macro="" textlink="">
            <xdr:nvSpPr>
              <xdr:cNvPr id="55399" name="Check Box 103" hidden="1">
                <a:extLst>
                  <a:ext uri="{63B3BB69-23CF-44E3-9099-C40C66FF867C}">
                    <a14:compatExt spid="_x0000_s55399"/>
                  </a:ext>
                </a:extLst>
              </xdr:cNvPr>
              <xdr:cNvSpPr/>
            </xdr:nvSpPr>
            <xdr:spPr bwMode="auto">
              <a:xfrm>
                <a:off x="5272088" y="6791325"/>
                <a:ext cx="1008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安全用品・標識</a:t>
                </a:r>
              </a:p>
            </xdr:txBody>
          </xdr:sp>
          <xdr:sp macro="" textlink="">
            <xdr:nvSpPr>
              <xdr:cNvPr id="55400" name="Check Box 104" hidden="1">
                <a:extLst>
                  <a:ext uri="{63B3BB69-23CF-44E3-9099-C40C66FF867C}">
                    <a14:compatExt spid="_x0000_s55400"/>
                  </a:ext>
                </a:extLst>
              </xdr:cNvPr>
              <xdr:cNvSpPr/>
            </xdr:nvSpPr>
            <xdr:spPr bwMode="auto">
              <a:xfrm>
                <a:off x="6429375" y="6791325"/>
                <a:ext cx="1008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工場消耗品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161925</xdr:colOff>
          <xdr:row>25</xdr:row>
          <xdr:rowOff>76200</xdr:rowOff>
        </xdr:from>
        <xdr:to>
          <xdr:col>6</xdr:col>
          <xdr:colOff>365625</xdr:colOff>
          <xdr:row>25</xdr:row>
          <xdr:rowOff>256200</xdr:rowOff>
        </xdr:to>
        <xdr:grpSp>
          <xdr:nvGrpSpPr>
            <xdr:cNvPr id="6" name="グループ化 5"/>
            <xdr:cNvGrpSpPr/>
          </xdr:nvGrpSpPr>
          <xdr:grpSpPr>
            <a:xfrm>
              <a:off x="4276725" y="6991350"/>
              <a:ext cx="3851775" cy="180000"/>
              <a:chOff x="4219576" y="8077200"/>
              <a:chExt cx="3394573" cy="180000"/>
            </a:xfrm>
          </xdr:grpSpPr>
          <xdr:sp macro="" textlink="">
            <xdr:nvSpPr>
              <xdr:cNvPr id="55394" name="Check Box 98" hidden="1">
                <a:extLst>
                  <a:ext uri="{63B3BB69-23CF-44E3-9099-C40C66FF867C}">
                    <a14:compatExt spid="_x0000_s55394"/>
                  </a:ext>
                </a:extLst>
              </xdr:cNvPr>
              <xdr:cNvSpPr/>
            </xdr:nvSpPr>
            <xdr:spPr bwMode="auto">
              <a:xfrm>
                <a:off x="4219576" y="8077200"/>
                <a:ext cx="10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機械部品</a:t>
                </a:r>
              </a:p>
            </xdr:txBody>
          </xdr:sp>
          <xdr:sp macro="" textlink="">
            <xdr:nvSpPr>
              <xdr:cNvPr id="55402" name="Check Box 106" hidden="1">
                <a:extLst>
                  <a:ext uri="{63B3BB69-23CF-44E3-9099-C40C66FF867C}">
                    <a14:compatExt spid="_x0000_s55402"/>
                  </a:ext>
                </a:extLst>
              </xdr:cNvPr>
              <xdr:cNvSpPr/>
            </xdr:nvSpPr>
            <xdr:spPr bwMode="auto">
              <a:xfrm>
                <a:off x="6534149" y="8077200"/>
                <a:ext cx="10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計装部品</a:t>
                </a:r>
              </a:p>
            </xdr:txBody>
          </xdr:sp>
          <xdr:sp macro="" textlink="">
            <xdr:nvSpPr>
              <xdr:cNvPr id="55403" name="Check Box 107" hidden="1">
                <a:extLst>
                  <a:ext uri="{63B3BB69-23CF-44E3-9099-C40C66FF867C}">
                    <a14:compatExt spid="_x0000_s55403"/>
                  </a:ext>
                </a:extLst>
              </xdr:cNvPr>
              <xdr:cNvSpPr/>
            </xdr:nvSpPr>
            <xdr:spPr bwMode="auto">
              <a:xfrm>
                <a:off x="5376862" y="8077200"/>
                <a:ext cx="10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電気部品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23</xdr:row>
          <xdr:rowOff>38100</xdr:rowOff>
        </xdr:from>
        <xdr:to>
          <xdr:col>4</xdr:col>
          <xdr:colOff>161925</xdr:colOff>
          <xdr:row>23</xdr:row>
          <xdr:rowOff>276225</xdr:rowOff>
        </xdr:to>
        <xdr:sp macro="" textlink="">
          <xdr:nvSpPr>
            <xdr:cNvPr id="55404" name="Check Box 108" hidden="1">
              <a:extLst>
                <a:ext uri="{63B3BB69-23CF-44E3-9099-C40C66FF867C}">
                  <a14:compatExt spid="_x0000_s55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カネカ単価登録品→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19050</xdr:rowOff>
        </xdr:from>
        <xdr:to>
          <xdr:col>6</xdr:col>
          <xdr:colOff>409575</xdr:colOff>
          <xdr:row>18</xdr:row>
          <xdr:rowOff>304800</xdr:rowOff>
        </xdr:to>
        <xdr:sp macro="" textlink="">
          <xdr:nvSpPr>
            <xdr:cNvPr id="55405" name="Group Box 109" hidden="1">
              <a:extLst>
                <a:ext uri="{63B3BB69-23CF-44E3-9099-C40C66FF867C}">
                  <a14:compatExt spid="_x0000_s55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18</xdr:row>
          <xdr:rowOff>66675</xdr:rowOff>
        </xdr:from>
        <xdr:to>
          <xdr:col>5</xdr:col>
          <xdr:colOff>590550</xdr:colOff>
          <xdr:row>18</xdr:row>
          <xdr:rowOff>247650</xdr:rowOff>
        </xdr:to>
        <xdr:sp macro="" textlink="">
          <xdr:nvSpPr>
            <xdr:cNvPr id="55407" name="Option Button 111" hidden="1">
              <a:extLst>
                <a:ext uri="{63B3BB69-23CF-44E3-9099-C40C66FF867C}">
                  <a14:compatExt spid="_x0000_s55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1095375</xdr:colOff>
          <xdr:row>18</xdr:row>
          <xdr:rowOff>66675</xdr:rowOff>
        </xdr:from>
        <xdr:to>
          <xdr:col>6</xdr:col>
          <xdr:colOff>38100</xdr:colOff>
          <xdr:row>18</xdr:row>
          <xdr:rowOff>247650</xdr:rowOff>
        </xdr:to>
        <xdr:sp macro="" textlink="">
          <xdr:nvSpPr>
            <xdr:cNvPr id="55408" name="Option Button 112" hidden="1">
              <a:extLst>
                <a:ext uri="{63B3BB69-23CF-44E3-9099-C40C66FF867C}">
                  <a14:compatExt spid="_x0000_s55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5.xml"/><Relationship Id="rId13" Type="http://schemas.openxmlformats.org/officeDocument/2006/relationships/ctrlProp" Target="../ctrlProps/ctrlProp90.xml"/><Relationship Id="rId18" Type="http://schemas.openxmlformats.org/officeDocument/2006/relationships/ctrlProp" Target="../ctrlProps/ctrlProp95.xml"/><Relationship Id="rId26" Type="http://schemas.openxmlformats.org/officeDocument/2006/relationships/ctrlProp" Target="../ctrlProps/ctrlProp103.xml"/><Relationship Id="rId39" Type="http://schemas.openxmlformats.org/officeDocument/2006/relationships/ctrlProp" Target="../ctrlProps/ctrlProp116.xml"/><Relationship Id="rId3" Type="http://schemas.openxmlformats.org/officeDocument/2006/relationships/drawing" Target="../drawings/drawing3.xml"/><Relationship Id="rId21" Type="http://schemas.openxmlformats.org/officeDocument/2006/relationships/ctrlProp" Target="../ctrlProps/ctrlProp98.xml"/><Relationship Id="rId34" Type="http://schemas.openxmlformats.org/officeDocument/2006/relationships/ctrlProp" Target="../ctrlProps/ctrlProp111.xml"/><Relationship Id="rId42" Type="http://schemas.openxmlformats.org/officeDocument/2006/relationships/ctrlProp" Target="../ctrlProps/ctrlProp119.xml"/><Relationship Id="rId7" Type="http://schemas.openxmlformats.org/officeDocument/2006/relationships/ctrlProp" Target="../ctrlProps/ctrlProp84.xml"/><Relationship Id="rId12" Type="http://schemas.openxmlformats.org/officeDocument/2006/relationships/ctrlProp" Target="../ctrlProps/ctrlProp89.xml"/><Relationship Id="rId17" Type="http://schemas.openxmlformats.org/officeDocument/2006/relationships/ctrlProp" Target="../ctrlProps/ctrlProp94.xml"/><Relationship Id="rId25" Type="http://schemas.openxmlformats.org/officeDocument/2006/relationships/ctrlProp" Target="../ctrlProps/ctrlProp102.xml"/><Relationship Id="rId33" Type="http://schemas.openxmlformats.org/officeDocument/2006/relationships/ctrlProp" Target="../ctrlProps/ctrlProp110.xml"/><Relationship Id="rId38" Type="http://schemas.openxmlformats.org/officeDocument/2006/relationships/ctrlProp" Target="../ctrlProps/ctrlProp115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93.xml"/><Relationship Id="rId20" Type="http://schemas.openxmlformats.org/officeDocument/2006/relationships/ctrlProp" Target="../ctrlProps/ctrlProp97.xml"/><Relationship Id="rId29" Type="http://schemas.openxmlformats.org/officeDocument/2006/relationships/ctrlProp" Target="../ctrlProps/ctrlProp106.xml"/><Relationship Id="rId41" Type="http://schemas.openxmlformats.org/officeDocument/2006/relationships/ctrlProp" Target="../ctrlProps/ctrlProp118.xml"/><Relationship Id="rId1" Type="http://schemas.openxmlformats.org/officeDocument/2006/relationships/hyperlink" Target="mailto:shizai_edi@kaneka.co.jp" TargetMode="External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24" Type="http://schemas.openxmlformats.org/officeDocument/2006/relationships/ctrlProp" Target="../ctrlProps/ctrlProp101.xml"/><Relationship Id="rId32" Type="http://schemas.openxmlformats.org/officeDocument/2006/relationships/ctrlProp" Target="../ctrlProps/ctrlProp109.xml"/><Relationship Id="rId37" Type="http://schemas.openxmlformats.org/officeDocument/2006/relationships/ctrlProp" Target="../ctrlProps/ctrlProp114.xml"/><Relationship Id="rId40" Type="http://schemas.openxmlformats.org/officeDocument/2006/relationships/ctrlProp" Target="../ctrlProps/ctrlProp117.xml"/><Relationship Id="rId5" Type="http://schemas.openxmlformats.org/officeDocument/2006/relationships/ctrlProp" Target="../ctrlProps/ctrlProp82.xml"/><Relationship Id="rId15" Type="http://schemas.openxmlformats.org/officeDocument/2006/relationships/ctrlProp" Target="../ctrlProps/ctrlProp92.xml"/><Relationship Id="rId23" Type="http://schemas.openxmlformats.org/officeDocument/2006/relationships/ctrlProp" Target="../ctrlProps/ctrlProp100.xml"/><Relationship Id="rId28" Type="http://schemas.openxmlformats.org/officeDocument/2006/relationships/ctrlProp" Target="../ctrlProps/ctrlProp105.xml"/><Relationship Id="rId36" Type="http://schemas.openxmlformats.org/officeDocument/2006/relationships/ctrlProp" Target="../ctrlProps/ctrlProp113.xml"/><Relationship Id="rId10" Type="http://schemas.openxmlformats.org/officeDocument/2006/relationships/ctrlProp" Target="../ctrlProps/ctrlProp87.xml"/><Relationship Id="rId19" Type="http://schemas.openxmlformats.org/officeDocument/2006/relationships/ctrlProp" Target="../ctrlProps/ctrlProp96.xml"/><Relationship Id="rId31" Type="http://schemas.openxmlformats.org/officeDocument/2006/relationships/ctrlProp" Target="../ctrlProps/ctrlProp108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86.xml"/><Relationship Id="rId14" Type="http://schemas.openxmlformats.org/officeDocument/2006/relationships/ctrlProp" Target="../ctrlProps/ctrlProp91.xml"/><Relationship Id="rId22" Type="http://schemas.openxmlformats.org/officeDocument/2006/relationships/ctrlProp" Target="../ctrlProps/ctrlProp99.xml"/><Relationship Id="rId27" Type="http://schemas.openxmlformats.org/officeDocument/2006/relationships/ctrlProp" Target="../ctrlProps/ctrlProp104.xml"/><Relationship Id="rId30" Type="http://schemas.openxmlformats.org/officeDocument/2006/relationships/ctrlProp" Target="../ctrlProps/ctrlProp107.xml"/><Relationship Id="rId35" Type="http://schemas.openxmlformats.org/officeDocument/2006/relationships/ctrlProp" Target="../ctrlProps/ctrlProp11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G48"/>
  <sheetViews>
    <sheetView showGridLines="0" tabSelected="1" zoomScaleNormal="100" workbookViewId="0"/>
  </sheetViews>
  <sheetFormatPr defaultRowHeight="14.25"/>
  <cols>
    <col min="1" max="1" width="4.625" style="4" customWidth="1"/>
    <col min="2" max="2" width="13.375" style="5" bestFit="1" customWidth="1"/>
    <col min="3" max="3" width="11.625" style="5" bestFit="1" customWidth="1"/>
    <col min="4" max="4" width="18.625" style="4" customWidth="1"/>
    <col min="5" max="5" width="6.625" style="5" customWidth="1"/>
    <col min="6" max="6" width="18.625" style="4" customWidth="1"/>
    <col min="7" max="7" width="6.625" style="5" customWidth="1"/>
    <col min="8" max="8" width="2.625" style="4" customWidth="1"/>
    <col min="9" max="9" width="24.125" style="27" bestFit="1" customWidth="1"/>
    <col min="10" max="10" width="11.625" style="5" bestFit="1" customWidth="1"/>
    <col min="11" max="11" width="11" style="4" bestFit="1" customWidth="1"/>
    <col min="12" max="12" width="6.625" style="5" customWidth="1"/>
    <col min="13" max="13" width="12.625" style="4" customWidth="1"/>
    <col min="14" max="14" width="6.625" style="5" customWidth="1"/>
    <col min="15" max="15" width="1.625" style="4" customWidth="1"/>
    <col min="16" max="16" width="11.625" style="5" bestFit="1" customWidth="1"/>
    <col min="17" max="17" width="11" style="4" bestFit="1" customWidth="1"/>
    <col min="18" max="18" width="6.625" style="5" customWidth="1"/>
    <col min="19" max="19" width="12.625" style="4" customWidth="1"/>
    <col min="20" max="20" width="6.625" style="5" customWidth="1"/>
    <col min="21" max="21" width="1.625" style="4" customWidth="1"/>
    <col min="22" max="22" width="11.625" style="5" bestFit="1" customWidth="1"/>
    <col min="23" max="23" width="11" style="4" bestFit="1" customWidth="1"/>
    <col min="24" max="24" width="6.625" style="5" customWidth="1"/>
    <col min="25" max="25" width="12.625" style="4" customWidth="1"/>
    <col min="26" max="26" width="6.625" style="5" customWidth="1"/>
    <col min="27" max="27" width="1.625" style="4" customWidth="1"/>
    <col min="28" max="28" width="11.625" style="5" bestFit="1" customWidth="1"/>
    <col min="29" max="29" width="11" style="4" bestFit="1" customWidth="1"/>
    <col min="30" max="30" width="6.625" style="5" customWidth="1"/>
    <col min="31" max="31" width="12.625" style="4" customWidth="1"/>
    <col min="32" max="32" width="6.625" style="5" customWidth="1"/>
    <col min="33" max="16384" width="9" style="4"/>
  </cols>
  <sheetData>
    <row r="1" spans="2:32" ht="24">
      <c r="B1" s="251" t="s">
        <v>225</v>
      </c>
      <c r="C1" s="251"/>
      <c r="D1" s="251"/>
      <c r="F1" s="207"/>
      <c r="G1" s="207"/>
      <c r="I1" s="27" t="s">
        <v>76</v>
      </c>
      <c r="J1" s="26"/>
      <c r="K1" s="13"/>
      <c r="M1" s="207"/>
      <c r="N1" s="207"/>
      <c r="P1" s="26"/>
      <c r="Q1" s="13"/>
      <c r="S1" s="207"/>
      <c r="T1" s="207"/>
      <c r="V1" s="26"/>
      <c r="W1" s="13"/>
      <c r="Y1" s="207"/>
      <c r="Z1" s="207"/>
      <c r="AB1" s="28"/>
      <c r="AC1" s="29"/>
      <c r="AD1" s="20"/>
      <c r="AE1" s="209"/>
      <c r="AF1" s="209"/>
    </row>
    <row r="2" spans="2:32" s="9" customFormat="1" ht="12">
      <c r="B2" s="208"/>
      <c r="C2" s="208"/>
      <c r="D2" s="15" t="s">
        <v>83</v>
      </c>
      <c r="E2" s="14" t="s">
        <v>84</v>
      </c>
      <c r="F2" s="286" t="s">
        <v>85</v>
      </c>
      <c r="G2" s="286"/>
      <c r="I2" s="27"/>
      <c r="J2" s="27"/>
      <c r="K2" s="33"/>
      <c r="L2" s="33"/>
      <c r="M2" s="208"/>
      <c r="N2" s="208"/>
      <c r="P2" s="27"/>
      <c r="Q2" s="33"/>
      <c r="R2" s="33"/>
      <c r="S2" s="208"/>
      <c r="T2" s="208"/>
      <c r="V2" s="27"/>
      <c r="W2" s="33"/>
      <c r="X2" s="33"/>
      <c r="Y2" s="208"/>
      <c r="Z2" s="208"/>
      <c r="AB2" s="30"/>
      <c r="AC2" s="31"/>
      <c r="AD2" s="31"/>
      <c r="AE2" s="210"/>
      <c r="AF2" s="210"/>
    </row>
    <row r="3" spans="2:32" s="9" customFormat="1" ht="9.9499999999999993" customHeight="1" thickBot="1">
      <c r="B3" s="10"/>
      <c r="C3" s="10"/>
      <c r="D3" s="36"/>
      <c r="E3" s="37"/>
      <c r="F3" s="36"/>
      <c r="G3" s="36"/>
      <c r="I3" s="27"/>
    </row>
    <row r="4" spans="2:32" s="9" customFormat="1" ht="35.25" customHeight="1" thickBot="1">
      <c r="B4" s="284" t="s">
        <v>255</v>
      </c>
      <c r="C4" s="285"/>
      <c r="D4" s="222">
        <v>42005</v>
      </c>
      <c r="E4" s="223"/>
      <c r="F4" s="223"/>
      <c r="G4" s="224"/>
      <c r="I4" s="27" t="s">
        <v>258</v>
      </c>
    </row>
    <row r="5" spans="2:32" s="9" customFormat="1" ht="5.0999999999999996" customHeight="1" thickBot="1">
      <c r="B5" s="39"/>
      <c r="C5" s="39"/>
      <c r="D5" s="38"/>
      <c r="E5" s="38"/>
      <c r="F5" s="38"/>
      <c r="G5" s="38"/>
      <c r="I5" s="27"/>
    </row>
    <row r="6" spans="2:32" ht="17.25" thickBot="1">
      <c r="B6" s="288" t="s">
        <v>86</v>
      </c>
      <c r="C6" s="289"/>
      <c r="D6" s="290" t="s">
        <v>248</v>
      </c>
      <c r="E6" s="291"/>
      <c r="F6" s="291"/>
      <c r="G6" s="292"/>
      <c r="I6" s="27" t="s">
        <v>87</v>
      </c>
      <c r="J6" s="4"/>
      <c r="L6" s="4"/>
      <c r="N6" s="4"/>
      <c r="P6" s="4"/>
      <c r="R6" s="4"/>
      <c r="T6" s="4"/>
      <c r="V6" s="4"/>
      <c r="X6" s="4"/>
      <c r="Z6" s="4"/>
      <c r="AB6" s="4"/>
      <c r="AD6" s="4"/>
      <c r="AF6" s="4"/>
    </row>
    <row r="7" spans="2:32" s="3" customFormat="1" ht="9.9499999999999993" customHeight="1" thickBot="1">
      <c r="B7" s="21"/>
      <c r="C7" s="22"/>
      <c r="D7" s="23"/>
      <c r="E7" s="20"/>
      <c r="F7" s="20"/>
      <c r="G7" s="20"/>
      <c r="I7" s="30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2:32">
      <c r="B8" s="301" t="s">
        <v>196</v>
      </c>
      <c r="C8" s="302"/>
      <c r="D8" s="213"/>
      <c r="E8" s="214"/>
      <c r="F8" s="214"/>
      <c r="G8" s="215"/>
      <c r="I8" s="27" t="s">
        <v>195</v>
      </c>
      <c r="J8" s="4"/>
      <c r="L8" s="4"/>
      <c r="N8" s="4"/>
      <c r="P8" s="4"/>
      <c r="R8" s="4"/>
      <c r="T8" s="4"/>
      <c r="V8" s="4"/>
      <c r="X8" s="4"/>
      <c r="Z8" s="4"/>
      <c r="AB8" s="4"/>
      <c r="AD8" s="4"/>
      <c r="AF8" s="4"/>
    </row>
    <row r="9" spans="2:32" ht="30" customHeight="1">
      <c r="B9" s="278" t="s">
        <v>89</v>
      </c>
      <c r="C9" s="279"/>
      <c r="D9" s="245"/>
      <c r="E9" s="246"/>
      <c r="F9" s="246"/>
      <c r="G9" s="247"/>
      <c r="I9" s="27" t="s">
        <v>74</v>
      </c>
      <c r="J9" s="4"/>
      <c r="L9" s="4"/>
      <c r="N9" s="4"/>
      <c r="P9" s="4"/>
      <c r="R9" s="4"/>
      <c r="T9" s="4"/>
      <c r="V9" s="4"/>
      <c r="X9" s="4"/>
      <c r="Z9" s="4"/>
      <c r="AB9" s="4"/>
      <c r="AD9" s="4"/>
      <c r="AF9" s="4"/>
    </row>
    <row r="10" spans="2:32" ht="20.100000000000001" customHeight="1">
      <c r="B10" s="278" t="s">
        <v>2</v>
      </c>
      <c r="C10" s="279"/>
      <c r="D10" s="242"/>
      <c r="E10" s="243"/>
      <c r="F10" s="243"/>
      <c r="G10" s="244"/>
      <c r="I10" s="27" t="s">
        <v>73</v>
      </c>
      <c r="J10" s="4"/>
      <c r="L10" s="4"/>
      <c r="N10" s="4"/>
      <c r="P10" s="4"/>
      <c r="R10" s="4"/>
      <c r="T10" s="4"/>
      <c r="V10" s="4"/>
      <c r="X10" s="4"/>
      <c r="Z10" s="4"/>
      <c r="AB10" s="4"/>
      <c r="AD10" s="4"/>
      <c r="AF10" s="4"/>
    </row>
    <row r="11" spans="2:32" ht="20.100000000000001" customHeight="1">
      <c r="B11" s="280" t="s">
        <v>34</v>
      </c>
      <c r="C11" s="281"/>
      <c r="D11" s="296"/>
      <c r="E11" s="297"/>
      <c r="F11" s="297"/>
      <c r="G11" s="298"/>
      <c r="I11" s="27" t="s">
        <v>259</v>
      </c>
      <c r="J11" s="4"/>
      <c r="L11" s="4"/>
      <c r="N11" s="4"/>
      <c r="P11" s="4"/>
      <c r="R11" s="4"/>
      <c r="T11" s="4"/>
      <c r="V11" s="4"/>
      <c r="X11" s="4"/>
      <c r="Z11" s="4"/>
      <c r="AB11" s="4"/>
      <c r="AD11" s="4"/>
      <c r="AF11" s="4"/>
    </row>
    <row r="12" spans="2:32" ht="20.100000000000001" customHeight="1">
      <c r="B12" s="282" t="s">
        <v>7</v>
      </c>
      <c r="C12" s="283"/>
      <c r="D12" s="237"/>
      <c r="E12" s="238"/>
      <c r="F12" s="238"/>
      <c r="G12" s="164" t="s">
        <v>24</v>
      </c>
      <c r="I12" s="27" t="s">
        <v>90</v>
      </c>
      <c r="J12" s="4"/>
      <c r="L12" s="4"/>
      <c r="N12" s="4"/>
      <c r="P12" s="4"/>
      <c r="R12" s="4"/>
      <c r="T12" s="4"/>
      <c r="V12" s="4"/>
      <c r="X12" s="4"/>
      <c r="Z12" s="4"/>
      <c r="AB12" s="4"/>
      <c r="AD12" s="4"/>
      <c r="AF12" s="4"/>
    </row>
    <row r="13" spans="2:32" ht="20.100000000000001" customHeight="1">
      <c r="B13" s="278" t="s">
        <v>10</v>
      </c>
      <c r="C13" s="279"/>
      <c r="D13" s="116"/>
      <c r="E13" s="166" t="s">
        <v>82</v>
      </c>
      <c r="F13" s="50"/>
      <c r="G13" s="165" t="s">
        <v>75</v>
      </c>
      <c r="I13" s="27" t="s">
        <v>90</v>
      </c>
      <c r="J13" s="4"/>
      <c r="L13" s="4"/>
      <c r="N13" s="4"/>
      <c r="P13" s="4"/>
      <c r="R13" s="4"/>
      <c r="T13" s="4"/>
      <c r="V13" s="4"/>
      <c r="X13" s="4"/>
      <c r="Z13" s="4"/>
      <c r="AB13" s="4"/>
      <c r="AD13" s="4"/>
      <c r="AF13" s="4"/>
    </row>
    <row r="14" spans="2:32" ht="20.100000000000001" customHeight="1">
      <c r="B14" s="280" t="s">
        <v>9</v>
      </c>
      <c r="C14" s="281"/>
      <c r="D14" s="140"/>
      <c r="E14" s="167" t="s">
        <v>49</v>
      </c>
      <c r="F14" s="141">
        <v>1</v>
      </c>
      <c r="G14" s="142"/>
      <c r="I14" s="27" t="s">
        <v>90</v>
      </c>
      <c r="J14" s="4"/>
      <c r="L14" s="4"/>
      <c r="N14" s="4"/>
      <c r="P14" s="4"/>
      <c r="R14" s="4"/>
      <c r="T14" s="4"/>
      <c r="V14" s="4"/>
      <c r="X14" s="4"/>
      <c r="Z14" s="4"/>
      <c r="AB14" s="4"/>
      <c r="AD14" s="4"/>
      <c r="AF14" s="4"/>
    </row>
    <row r="15" spans="2:32" ht="20.100000000000001" customHeight="1">
      <c r="B15" s="274" t="s">
        <v>11</v>
      </c>
      <c r="C15" s="275"/>
      <c r="D15" s="216" t="s">
        <v>93</v>
      </c>
      <c r="E15" s="217"/>
      <c r="F15" s="217"/>
      <c r="G15" s="218"/>
      <c r="I15" s="27" t="s">
        <v>104</v>
      </c>
      <c r="J15" s="4"/>
      <c r="L15" s="4"/>
      <c r="N15" s="4"/>
      <c r="P15" s="4"/>
      <c r="R15" s="4"/>
      <c r="T15" s="4"/>
      <c r="V15" s="4"/>
      <c r="X15" s="4"/>
      <c r="Z15" s="4"/>
      <c r="AB15" s="4"/>
      <c r="AD15" s="4"/>
      <c r="AF15" s="4"/>
    </row>
    <row r="16" spans="2:32" ht="20.100000000000001" customHeight="1" thickBot="1">
      <c r="B16" s="299" t="s">
        <v>72</v>
      </c>
      <c r="C16" s="300"/>
      <c r="D16" s="219"/>
      <c r="E16" s="220"/>
      <c r="F16" s="220"/>
      <c r="G16" s="221"/>
      <c r="J16" s="4"/>
      <c r="L16" s="4"/>
      <c r="N16" s="4"/>
      <c r="P16" s="4"/>
      <c r="R16" s="4"/>
      <c r="T16" s="4"/>
      <c r="V16" s="4"/>
      <c r="X16" s="4"/>
      <c r="Z16" s="4"/>
      <c r="AB16" s="4"/>
      <c r="AD16" s="4"/>
      <c r="AF16" s="4"/>
    </row>
    <row r="17" spans="2:32" s="3" customFormat="1" ht="5.0999999999999996" customHeight="1" thickBot="1">
      <c r="B17" s="21"/>
      <c r="C17" s="22"/>
      <c r="D17" s="23"/>
      <c r="E17" s="20"/>
      <c r="F17" s="20"/>
      <c r="G17" s="20"/>
      <c r="I17" s="30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32" ht="20.100000000000001" customHeight="1">
      <c r="B18" s="66" t="s">
        <v>101</v>
      </c>
      <c r="C18" s="67"/>
      <c r="D18" s="287" t="s">
        <v>113</v>
      </c>
      <c r="E18" s="228"/>
      <c r="F18" s="228" t="s">
        <v>114</v>
      </c>
      <c r="G18" s="229"/>
      <c r="J18" s="4"/>
      <c r="L18" s="4"/>
      <c r="N18" s="4"/>
      <c r="P18" s="4"/>
      <c r="R18" s="4"/>
      <c r="T18" s="4"/>
      <c r="V18" s="4"/>
      <c r="X18" s="4"/>
      <c r="Z18" s="4"/>
      <c r="AB18" s="4"/>
      <c r="AD18" s="4"/>
      <c r="AF18" s="4"/>
    </row>
    <row r="19" spans="2:32" ht="20.100000000000001" customHeight="1">
      <c r="B19" s="48"/>
      <c r="C19" s="35" t="s">
        <v>129</v>
      </c>
      <c r="D19" s="51">
        <f>YEAR($D$4)-2</f>
        <v>2013</v>
      </c>
      <c r="E19" s="168" t="s">
        <v>58</v>
      </c>
      <c r="F19" s="52">
        <f>YEAR($D$4)-1</f>
        <v>2014</v>
      </c>
      <c r="G19" s="165" t="s">
        <v>58</v>
      </c>
      <c r="J19" s="4"/>
      <c r="L19" s="4"/>
      <c r="N19" s="4"/>
      <c r="P19" s="4"/>
      <c r="R19" s="4"/>
      <c r="T19" s="4"/>
      <c r="V19" s="4"/>
      <c r="X19" s="4"/>
      <c r="Z19" s="4"/>
      <c r="AB19" s="4"/>
      <c r="AD19" s="4"/>
      <c r="AF19" s="4"/>
    </row>
    <row r="20" spans="2:32" ht="20.100000000000001" customHeight="1">
      <c r="B20" s="34"/>
      <c r="C20" s="35" t="s">
        <v>102</v>
      </c>
      <c r="D20" s="171"/>
      <c r="E20" s="168" t="s">
        <v>24</v>
      </c>
      <c r="F20" s="172"/>
      <c r="G20" s="165" t="s">
        <v>24</v>
      </c>
      <c r="J20" s="4"/>
      <c r="L20" s="4"/>
      <c r="N20" s="4"/>
      <c r="P20" s="4"/>
      <c r="R20" s="4"/>
      <c r="T20" s="4"/>
      <c r="V20" s="4"/>
      <c r="X20" s="4"/>
      <c r="Z20" s="4"/>
      <c r="AB20" s="4"/>
      <c r="AD20" s="4"/>
      <c r="AF20" s="4"/>
    </row>
    <row r="21" spans="2:32" ht="20.100000000000001" customHeight="1">
      <c r="B21" s="68"/>
      <c r="C21" s="69" t="s">
        <v>103</v>
      </c>
      <c r="D21" s="171"/>
      <c r="E21" s="168" t="s">
        <v>24</v>
      </c>
      <c r="F21" s="172"/>
      <c r="G21" s="165" t="s">
        <v>24</v>
      </c>
      <c r="J21" s="4"/>
      <c r="L21" s="4"/>
      <c r="N21" s="4"/>
      <c r="P21" s="4"/>
      <c r="R21" s="4"/>
      <c r="T21" s="4"/>
      <c r="V21" s="4"/>
      <c r="X21" s="4"/>
      <c r="Z21" s="4"/>
      <c r="AB21" s="4"/>
      <c r="AD21" s="4"/>
      <c r="AF21" s="4"/>
    </row>
    <row r="22" spans="2:32" ht="20.100000000000001" customHeight="1">
      <c r="B22" s="276" t="s">
        <v>18</v>
      </c>
      <c r="C22" s="277"/>
      <c r="D22" s="54"/>
      <c r="E22" s="169" t="s">
        <v>50</v>
      </c>
      <c r="F22" s="53"/>
      <c r="G22" s="170" t="s">
        <v>224</v>
      </c>
      <c r="I22" s="27" t="s">
        <v>117</v>
      </c>
      <c r="J22" s="4"/>
      <c r="L22" s="4"/>
      <c r="N22" s="4"/>
      <c r="P22" s="4"/>
      <c r="R22" s="4"/>
      <c r="T22" s="4"/>
      <c r="V22" s="4"/>
      <c r="X22" s="4"/>
      <c r="Z22" s="4"/>
      <c r="AB22" s="4"/>
      <c r="AD22" s="4"/>
      <c r="AF22" s="4"/>
    </row>
    <row r="23" spans="2:32" ht="20.100000000000001" customHeight="1">
      <c r="B23" s="276" t="s">
        <v>8</v>
      </c>
      <c r="C23" s="277"/>
      <c r="D23" s="293" t="s">
        <v>240</v>
      </c>
      <c r="E23" s="294"/>
      <c r="F23" s="294"/>
      <c r="G23" s="295"/>
      <c r="I23" s="27" t="s">
        <v>87</v>
      </c>
      <c r="J23" s="4"/>
      <c r="L23" s="4"/>
      <c r="N23" s="4"/>
      <c r="P23" s="4"/>
      <c r="R23" s="4"/>
      <c r="T23" s="4"/>
      <c r="V23" s="4"/>
      <c r="X23" s="4"/>
      <c r="Z23" s="4"/>
      <c r="AB23" s="4"/>
      <c r="AD23" s="4"/>
      <c r="AF23" s="4"/>
    </row>
    <row r="24" spans="2:32" ht="39.950000000000003" customHeight="1">
      <c r="B24" s="276" t="s">
        <v>26</v>
      </c>
      <c r="C24" s="277"/>
      <c r="D24" s="239"/>
      <c r="E24" s="240"/>
      <c r="F24" s="240"/>
      <c r="G24" s="241"/>
      <c r="I24" s="27" t="s">
        <v>256</v>
      </c>
      <c r="J24" s="4"/>
      <c r="L24" s="4"/>
      <c r="N24" s="4"/>
      <c r="P24" s="4"/>
      <c r="R24" s="4"/>
      <c r="T24" s="4"/>
      <c r="V24" s="4"/>
      <c r="X24" s="4"/>
      <c r="Z24" s="4"/>
      <c r="AB24" s="4"/>
      <c r="AD24" s="4"/>
      <c r="AF24" s="4"/>
    </row>
    <row r="25" spans="2:32" ht="20.100000000000001" customHeight="1">
      <c r="B25" s="272" t="s">
        <v>53</v>
      </c>
      <c r="C25" s="273"/>
      <c r="D25" s="248"/>
      <c r="E25" s="249"/>
      <c r="F25" s="249"/>
      <c r="G25" s="250"/>
      <c r="I25" s="27" t="s">
        <v>120</v>
      </c>
      <c r="J25" s="4"/>
      <c r="L25" s="4"/>
      <c r="N25" s="4"/>
      <c r="P25" s="4"/>
      <c r="R25" s="4"/>
      <c r="T25" s="4"/>
      <c r="V25" s="4"/>
      <c r="X25" s="4"/>
      <c r="Z25" s="4"/>
      <c r="AB25" s="4"/>
      <c r="AD25" s="4"/>
      <c r="AF25" s="4"/>
    </row>
    <row r="26" spans="2:32">
      <c r="B26" s="11" t="s">
        <v>0</v>
      </c>
      <c r="C26" s="143" t="s">
        <v>79</v>
      </c>
      <c r="D26" s="225"/>
      <c r="E26" s="226"/>
      <c r="F26" s="226"/>
      <c r="G26" s="227"/>
      <c r="I26" s="27" t="s">
        <v>88</v>
      </c>
      <c r="J26" s="4"/>
      <c r="L26" s="4"/>
      <c r="N26" s="4"/>
      <c r="P26" s="4"/>
      <c r="R26" s="4"/>
      <c r="T26" s="4"/>
      <c r="V26" s="4"/>
      <c r="X26" s="4"/>
      <c r="Z26" s="4"/>
      <c r="AB26" s="4"/>
      <c r="AD26" s="4"/>
      <c r="AF26" s="4"/>
    </row>
    <row r="27" spans="2:32" ht="39.950000000000003" customHeight="1" thickBot="1">
      <c r="B27" s="12"/>
      <c r="C27" s="71" t="s">
        <v>81</v>
      </c>
      <c r="D27" s="234"/>
      <c r="E27" s="235"/>
      <c r="F27" s="235"/>
      <c r="G27" s="236"/>
      <c r="J27" s="4"/>
      <c r="L27" s="4"/>
      <c r="N27" s="4"/>
      <c r="P27" s="4"/>
      <c r="R27" s="4"/>
      <c r="T27" s="4"/>
      <c r="V27" s="4"/>
      <c r="X27" s="4"/>
      <c r="Z27" s="4"/>
      <c r="AB27" s="4"/>
      <c r="AD27" s="4"/>
      <c r="AF27" s="4"/>
    </row>
    <row r="28" spans="2:32" s="3" customFormat="1" ht="20.100000000000001" customHeight="1" thickBot="1">
      <c r="B28" s="19"/>
      <c r="C28" s="230" t="s">
        <v>94</v>
      </c>
      <c r="D28" s="230"/>
      <c r="E28" s="230"/>
      <c r="F28" s="230"/>
      <c r="G28" s="230"/>
      <c r="I28" s="30"/>
      <c r="J28" s="203">
        <v>2</v>
      </c>
      <c r="K28" s="203"/>
      <c r="L28" s="203"/>
      <c r="M28" s="203"/>
      <c r="N28" s="203"/>
      <c r="P28" s="203">
        <v>3</v>
      </c>
      <c r="Q28" s="203"/>
      <c r="R28" s="203"/>
      <c r="S28" s="203"/>
      <c r="T28" s="203"/>
      <c r="V28" s="203">
        <v>4</v>
      </c>
      <c r="W28" s="203"/>
      <c r="X28" s="203"/>
      <c r="Y28" s="203"/>
      <c r="Z28" s="203"/>
      <c r="AB28" s="203">
        <v>5</v>
      </c>
      <c r="AC28" s="203"/>
      <c r="AD28" s="203"/>
      <c r="AE28" s="203"/>
      <c r="AF28" s="203"/>
    </row>
    <row r="29" spans="2:32">
      <c r="B29" s="16" t="s">
        <v>3</v>
      </c>
      <c r="C29" s="70" t="s">
        <v>79</v>
      </c>
      <c r="D29" s="231"/>
      <c r="E29" s="232"/>
      <c r="F29" s="232"/>
      <c r="G29" s="233"/>
      <c r="I29" s="27" t="s">
        <v>88</v>
      </c>
      <c r="J29" s="6" t="s">
        <v>79</v>
      </c>
      <c r="K29" s="204"/>
      <c r="L29" s="205"/>
      <c r="M29" s="205"/>
      <c r="N29" s="206"/>
      <c r="P29" s="6" t="s">
        <v>79</v>
      </c>
      <c r="Q29" s="204"/>
      <c r="R29" s="205"/>
      <c r="S29" s="205"/>
      <c r="T29" s="206"/>
      <c r="V29" s="6" t="s">
        <v>79</v>
      </c>
      <c r="W29" s="204"/>
      <c r="X29" s="205"/>
      <c r="Y29" s="205"/>
      <c r="Z29" s="206"/>
      <c r="AB29" s="6" t="s">
        <v>79</v>
      </c>
      <c r="AC29" s="204"/>
      <c r="AD29" s="205"/>
      <c r="AE29" s="205"/>
      <c r="AF29" s="206"/>
    </row>
    <row r="30" spans="2:32" ht="39.950000000000003" customHeight="1">
      <c r="B30" s="17"/>
      <c r="C30" s="24" t="s">
        <v>80</v>
      </c>
      <c r="D30" s="252"/>
      <c r="E30" s="253"/>
      <c r="F30" s="253"/>
      <c r="G30" s="254"/>
      <c r="J30" s="7" t="s">
        <v>80</v>
      </c>
      <c r="K30" s="200"/>
      <c r="L30" s="201"/>
      <c r="M30" s="201"/>
      <c r="N30" s="202"/>
      <c r="P30" s="7" t="s">
        <v>80</v>
      </c>
      <c r="Q30" s="200"/>
      <c r="R30" s="201"/>
      <c r="S30" s="201"/>
      <c r="T30" s="202"/>
      <c r="V30" s="7" t="s">
        <v>80</v>
      </c>
      <c r="W30" s="200"/>
      <c r="X30" s="201"/>
      <c r="Y30" s="201"/>
      <c r="Z30" s="202"/>
      <c r="AB30" s="7" t="s">
        <v>80</v>
      </c>
      <c r="AC30" s="200"/>
      <c r="AD30" s="201"/>
      <c r="AE30" s="201"/>
      <c r="AF30" s="202"/>
    </row>
    <row r="31" spans="2:32" ht="20.100000000000001" customHeight="1">
      <c r="B31" s="17"/>
      <c r="C31" s="24" t="s">
        <v>4</v>
      </c>
      <c r="D31" s="264"/>
      <c r="E31" s="265"/>
      <c r="F31" s="265"/>
      <c r="G31" s="266"/>
      <c r="I31" s="27" t="s">
        <v>121</v>
      </c>
      <c r="J31" s="7" t="s">
        <v>4</v>
      </c>
      <c r="K31" s="193"/>
      <c r="L31" s="194"/>
      <c r="M31" s="194"/>
      <c r="N31" s="195"/>
      <c r="P31" s="7" t="s">
        <v>4</v>
      </c>
      <c r="Q31" s="193"/>
      <c r="R31" s="194"/>
      <c r="S31" s="194"/>
      <c r="T31" s="195"/>
      <c r="V31" s="7" t="s">
        <v>4</v>
      </c>
      <c r="W31" s="193"/>
      <c r="X31" s="194"/>
      <c r="Y31" s="194"/>
      <c r="Z31" s="195"/>
      <c r="AB31" s="7" t="s">
        <v>4</v>
      </c>
      <c r="AC31" s="193"/>
      <c r="AD31" s="194"/>
      <c r="AE31" s="194"/>
      <c r="AF31" s="195"/>
    </row>
    <row r="32" spans="2:32" ht="20.100000000000001" customHeight="1">
      <c r="B32" s="17"/>
      <c r="C32" s="24" t="s">
        <v>5</v>
      </c>
      <c r="D32" s="264"/>
      <c r="E32" s="265"/>
      <c r="F32" s="265"/>
      <c r="G32" s="266"/>
      <c r="I32" s="27" t="s">
        <v>121</v>
      </c>
      <c r="J32" s="7" t="s">
        <v>5</v>
      </c>
      <c r="K32" s="193"/>
      <c r="L32" s="194"/>
      <c r="M32" s="194"/>
      <c r="N32" s="195"/>
      <c r="P32" s="7" t="s">
        <v>5</v>
      </c>
      <c r="Q32" s="193"/>
      <c r="R32" s="194"/>
      <c r="S32" s="194"/>
      <c r="T32" s="195"/>
      <c r="V32" s="7" t="s">
        <v>5</v>
      </c>
      <c r="W32" s="193"/>
      <c r="X32" s="194"/>
      <c r="Y32" s="194"/>
      <c r="Z32" s="195"/>
      <c r="AB32" s="7" t="s">
        <v>5</v>
      </c>
      <c r="AC32" s="193"/>
      <c r="AD32" s="194"/>
      <c r="AE32" s="194"/>
      <c r="AF32" s="195"/>
    </row>
    <row r="33" spans="1:33" ht="20.100000000000001" customHeight="1">
      <c r="B33" s="11"/>
      <c r="C33" s="24" t="s">
        <v>13</v>
      </c>
      <c r="D33" s="252"/>
      <c r="E33" s="253"/>
      <c r="F33" s="253"/>
      <c r="G33" s="254"/>
      <c r="J33" s="7" t="s">
        <v>13</v>
      </c>
      <c r="K33" s="200"/>
      <c r="L33" s="201"/>
      <c r="M33" s="201"/>
      <c r="N33" s="202"/>
      <c r="P33" s="7" t="s">
        <v>13</v>
      </c>
      <c r="Q33" s="200"/>
      <c r="R33" s="201"/>
      <c r="S33" s="201"/>
      <c r="T33" s="202"/>
      <c r="V33" s="7" t="s">
        <v>13</v>
      </c>
      <c r="W33" s="200"/>
      <c r="X33" s="201"/>
      <c r="Y33" s="201"/>
      <c r="Z33" s="202"/>
      <c r="AB33" s="7" t="s">
        <v>13</v>
      </c>
      <c r="AC33" s="200"/>
      <c r="AD33" s="201"/>
      <c r="AE33" s="201"/>
      <c r="AF33" s="202"/>
    </row>
    <row r="34" spans="1:33" ht="20.100000000000001" customHeight="1">
      <c r="B34" s="11"/>
      <c r="C34" s="24" t="s">
        <v>77</v>
      </c>
      <c r="D34" s="269"/>
      <c r="E34" s="270"/>
      <c r="F34" s="270"/>
      <c r="G34" s="271"/>
      <c r="I34" s="27" t="s">
        <v>73</v>
      </c>
      <c r="J34" s="7" t="s">
        <v>77</v>
      </c>
      <c r="K34" s="190"/>
      <c r="L34" s="191"/>
      <c r="M34" s="191"/>
      <c r="N34" s="192"/>
      <c r="P34" s="7" t="s">
        <v>77</v>
      </c>
      <c r="Q34" s="190"/>
      <c r="R34" s="191"/>
      <c r="S34" s="191"/>
      <c r="T34" s="192"/>
      <c r="V34" s="7" t="s">
        <v>77</v>
      </c>
      <c r="W34" s="190"/>
      <c r="X34" s="191"/>
      <c r="Y34" s="191"/>
      <c r="Z34" s="192"/>
      <c r="AB34" s="7" t="s">
        <v>77</v>
      </c>
      <c r="AC34" s="190"/>
      <c r="AD34" s="191"/>
      <c r="AE34" s="191"/>
      <c r="AF34" s="192"/>
    </row>
    <row r="35" spans="1:33" ht="20.100000000000001" customHeight="1">
      <c r="B35" s="11"/>
      <c r="C35" s="24" t="s">
        <v>6</v>
      </c>
      <c r="D35" s="264"/>
      <c r="E35" s="265"/>
      <c r="F35" s="265"/>
      <c r="G35" s="266"/>
      <c r="I35" s="27" t="s">
        <v>121</v>
      </c>
      <c r="J35" s="7" t="s">
        <v>6</v>
      </c>
      <c r="K35" s="193"/>
      <c r="L35" s="194"/>
      <c r="M35" s="194"/>
      <c r="N35" s="195"/>
      <c r="P35" s="7" t="s">
        <v>6</v>
      </c>
      <c r="Q35" s="193"/>
      <c r="R35" s="194"/>
      <c r="S35" s="194"/>
      <c r="T35" s="195"/>
      <c r="V35" s="7" t="s">
        <v>6</v>
      </c>
      <c r="W35" s="193"/>
      <c r="X35" s="194"/>
      <c r="Y35" s="194"/>
      <c r="Z35" s="195"/>
      <c r="AB35" s="7" t="s">
        <v>6</v>
      </c>
      <c r="AC35" s="193"/>
      <c r="AD35" s="194"/>
      <c r="AE35" s="194"/>
      <c r="AF35" s="195"/>
    </row>
    <row r="36" spans="1:33" ht="20.100000000000001" customHeight="1" thickBot="1">
      <c r="B36" s="18"/>
      <c r="C36" s="25" t="s">
        <v>92</v>
      </c>
      <c r="D36" s="261"/>
      <c r="E36" s="262"/>
      <c r="F36" s="262"/>
      <c r="G36" s="263"/>
      <c r="I36" s="27" t="s">
        <v>120</v>
      </c>
      <c r="J36" s="8" t="s">
        <v>92</v>
      </c>
      <c r="K36" s="196"/>
      <c r="L36" s="197"/>
      <c r="M36" s="197"/>
      <c r="N36" s="198"/>
      <c r="P36" s="8" t="s">
        <v>92</v>
      </c>
      <c r="Q36" s="196"/>
      <c r="R36" s="197"/>
      <c r="S36" s="197"/>
      <c r="T36" s="198"/>
      <c r="V36" s="8" t="s">
        <v>92</v>
      </c>
      <c r="W36" s="196"/>
      <c r="X36" s="197"/>
      <c r="Y36" s="197"/>
      <c r="Z36" s="198"/>
      <c r="AB36" s="8" t="s">
        <v>92</v>
      </c>
      <c r="AC36" s="196"/>
      <c r="AD36" s="197"/>
      <c r="AE36" s="197"/>
      <c r="AF36" s="198"/>
    </row>
    <row r="37" spans="1:33" s="3" customFormat="1" ht="5.0999999999999996" customHeight="1" thickBot="1">
      <c r="B37" s="21"/>
      <c r="C37" s="22"/>
      <c r="D37" s="23"/>
      <c r="E37" s="20"/>
      <c r="F37" s="20"/>
      <c r="G37" s="20"/>
      <c r="I37" s="30"/>
      <c r="J37" s="22"/>
      <c r="K37" s="23"/>
      <c r="L37" s="20"/>
      <c r="M37" s="20"/>
      <c r="N37" s="20"/>
      <c r="P37" s="22"/>
      <c r="Q37" s="23"/>
      <c r="R37" s="20"/>
      <c r="S37" s="20"/>
      <c r="T37" s="20"/>
      <c r="V37" s="22"/>
      <c r="W37" s="23"/>
      <c r="X37" s="20"/>
      <c r="Y37" s="20"/>
      <c r="Z37" s="20"/>
      <c r="AB37" s="22"/>
      <c r="AC37" s="23"/>
      <c r="AD37" s="20"/>
      <c r="AE37" s="20"/>
      <c r="AF37" s="20"/>
    </row>
    <row r="38" spans="1:33" ht="20.100000000000001" customHeight="1">
      <c r="B38" s="267" t="s">
        <v>91</v>
      </c>
      <c r="C38" s="70" t="s">
        <v>16</v>
      </c>
      <c r="D38" s="258"/>
      <c r="E38" s="259"/>
      <c r="F38" s="259"/>
      <c r="G38" s="260"/>
      <c r="J38" s="32"/>
      <c r="K38" s="199"/>
      <c r="L38" s="199"/>
      <c r="M38" s="199"/>
      <c r="N38" s="199"/>
      <c r="O38" s="3"/>
      <c r="P38" s="32"/>
      <c r="Q38" s="199"/>
      <c r="R38" s="199"/>
      <c r="S38" s="199"/>
      <c r="T38" s="199"/>
      <c r="U38" s="3"/>
      <c r="V38" s="32"/>
      <c r="W38" s="199"/>
      <c r="X38" s="199"/>
      <c r="Y38" s="199"/>
      <c r="Z38" s="199"/>
      <c r="AA38" s="3"/>
      <c r="AB38" s="32"/>
      <c r="AC38" s="199"/>
      <c r="AD38" s="199"/>
      <c r="AE38" s="199"/>
      <c r="AF38" s="199"/>
      <c r="AG38" s="3"/>
    </row>
    <row r="39" spans="1:33" ht="20.100000000000001" customHeight="1" thickBot="1">
      <c r="B39" s="268"/>
      <c r="C39" s="72" t="s">
        <v>5</v>
      </c>
      <c r="D39" s="255"/>
      <c r="E39" s="256"/>
      <c r="F39" s="256"/>
      <c r="G39" s="257"/>
      <c r="I39" s="27" t="s">
        <v>119</v>
      </c>
      <c r="J39" s="32"/>
      <c r="K39" s="199"/>
      <c r="L39" s="199"/>
      <c r="M39" s="199"/>
      <c r="N39" s="199"/>
      <c r="O39" s="3"/>
      <c r="P39" s="32"/>
      <c r="Q39" s="199"/>
      <c r="R39" s="199"/>
      <c r="S39" s="199"/>
      <c r="T39" s="199"/>
      <c r="U39" s="3"/>
      <c r="V39" s="32"/>
      <c r="W39" s="199"/>
      <c r="X39" s="199"/>
      <c r="Y39" s="199"/>
      <c r="Z39" s="199"/>
      <c r="AA39" s="3"/>
      <c r="AB39" s="32"/>
      <c r="AC39" s="199"/>
      <c r="AD39" s="199"/>
      <c r="AE39" s="199"/>
      <c r="AF39" s="199"/>
      <c r="AG39" s="3"/>
    </row>
    <row r="40" spans="1:33"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4" spans="1:33" ht="36" customHeight="1">
      <c r="A44" s="189"/>
      <c r="B44" s="211" t="s">
        <v>254</v>
      </c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4"/>
      <c r="T44" s="4"/>
      <c r="V44" s="4"/>
      <c r="X44" s="4"/>
      <c r="Z44" s="4"/>
      <c r="AB44" s="4"/>
      <c r="AD44" s="4"/>
      <c r="AF44" s="4"/>
    </row>
    <row r="45" spans="1:33" ht="14.25" customHeight="1">
      <c r="A45" s="189"/>
      <c r="B45" s="212" t="s">
        <v>78</v>
      </c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4"/>
      <c r="T45" s="4"/>
      <c r="V45" s="4"/>
      <c r="X45" s="4"/>
      <c r="Z45" s="4"/>
      <c r="AB45" s="4"/>
      <c r="AD45" s="4"/>
      <c r="AF45" s="4"/>
    </row>
    <row r="47" spans="1:33">
      <c r="B47" s="4"/>
      <c r="C47" s="4"/>
      <c r="E47" s="4"/>
      <c r="G47" s="4"/>
      <c r="J47" s="4"/>
      <c r="L47" s="4"/>
      <c r="N47" s="4"/>
      <c r="P47" s="4"/>
      <c r="R47" s="4"/>
      <c r="T47" s="4"/>
      <c r="V47" s="4"/>
      <c r="X47" s="4"/>
      <c r="Z47" s="4"/>
      <c r="AB47" s="4"/>
      <c r="AD47" s="4"/>
      <c r="AF47" s="4"/>
    </row>
    <row r="48" spans="1:33">
      <c r="B48" s="4"/>
      <c r="C48" s="4"/>
      <c r="E48" s="4"/>
      <c r="G48" s="4"/>
      <c r="J48" s="4"/>
      <c r="L48" s="4"/>
      <c r="N48" s="4"/>
      <c r="P48" s="4"/>
      <c r="R48" s="4"/>
      <c r="T48" s="4"/>
      <c r="V48" s="4"/>
      <c r="X48" s="4"/>
      <c r="Z48" s="4"/>
      <c r="AB48" s="4"/>
      <c r="AD48" s="4"/>
      <c r="AF48" s="4"/>
    </row>
  </sheetData>
  <sheetProtection sheet="1" objects="1" scenarios="1"/>
  <mergeCells count="101">
    <mergeCell ref="B2:C2"/>
    <mergeCell ref="B4:C4"/>
    <mergeCell ref="F2:G2"/>
    <mergeCell ref="D18:E18"/>
    <mergeCell ref="B6:C6"/>
    <mergeCell ref="D6:G6"/>
    <mergeCell ref="D23:G23"/>
    <mergeCell ref="D11:G11"/>
    <mergeCell ref="B22:C22"/>
    <mergeCell ref="B16:C16"/>
    <mergeCell ref="B8:C8"/>
    <mergeCell ref="B9:C9"/>
    <mergeCell ref="B25:C25"/>
    <mergeCell ref="B15:C15"/>
    <mergeCell ref="B24:C24"/>
    <mergeCell ref="B13:C13"/>
    <mergeCell ref="B23:C23"/>
    <mergeCell ref="B14:C14"/>
    <mergeCell ref="B10:C10"/>
    <mergeCell ref="B11:C11"/>
    <mergeCell ref="B12:C12"/>
    <mergeCell ref="B45:Q45"/>
    <mergeCell ref="K32:N32"/>
    <mergeCell ref="K33:N33"/>
    <mergeCell ref="K34:N34"/>
    <mergeCell ref="K35:N35"/>
    <mergeCell ref="D30:G30"/>
    <mergeCell ref="K36:N36"/>
    <mergeCell ref="Q36:T36"/>
    <mergeCell ref="Q34:T34"/>
    <mergeCell ref="D39:G39"/>
    <mergeCell ref="D38:G38"/>
    <mergeCell ref="D36:G36"/>
    <mergeCell ref="D35:G35"/>
    <mergeCell ref="K38:N38"/>
    <mergeCell ref="K39:N39"/>
    <mergeCell ref="Q38:T38"/>
    <mergeCell ref="Q39:T39"/>
    <mergeCell ref="Q35:T35"/>
    <mergeCell ref="B38:B39"/>
    <mergeCell ref="D34:G34"/>
    <mergeCell ref="D33:G33"/>
    <mergeCell ref="D32:G32"/>
    <mergeCell ref="D31:G31"/>
    <mergeCell ref="Q32:T32"/>
    <mergeCell ref="Q33:T33"/>
    <mergeCell ref="J28:N28"/>
    <mergeCell ref="K29:N29"/>
    <mergeCell ref="K30:N30"/>
    <mergeCell ref="K31:N31"/>
    <mergeCell ref="M1:N1"/>
    <mergeCell ref="M2:N2"/>
    <mergeCell ref="B44:Q44"/>
    <mergeCell ref="D8:G8"/>
    <mergeCell ref="D15:G15"/>
    <mergeCell ref="D16:G16"/>
    <mergeCell ref="D4:G4"/>
    <mergeCell ref="D26:G26"/>
    <mergeCell ref="F18:G18"/>
    <mergeCell ref="C28:G28"/>
    <mergeCell ref="D29:G29"/>
    <mergeCell ref="D27:G27"/>
    <mergeCell ref="D12:F12"/>
    <mergeCell ref="D24:G24"/>
    <mergeCell ref="D10:G10"/>
    <mergeCell ref="D9:G9"/>
    <mergeCell ref="F1:G1"/>
    <mergeCell ref="D25:G25"/>
    <mergeCell ref="B1:D1"/>
    <mergeCell ref="AB28:AF28"/>
    <mergeCell ref="AC29:AF29"/>
    <mergeCell ref="AC30:AF30"/>
    <mergeCell ref="S1:T1"/>
    <mergeCell ref="S2:T2"/>
    <mergeCell ref="P28:T28"/>
    <mergeCell ref="Q29:T29"/>
    <mergeCell ref="Q30:T30"/>
    <mergeCell ref="Q31:T31"/>
    <mergeCell ref="Y1:Z1"/>
    <mergeCell ref="Y2:Z2"/>
    <mergeCell ref="V28:Z28"/>
    <mergeCell ref="W29:Z29"/>
    <mergeCell ref="W30:Z30"/>
    <mergeCell ref="AE1:AF1"/>
    <mergeCell ref="AE2:AF2"/>
    <mergeCell ref="W34:Z34"/>
    <mergeCell ref="W35:Z35"/>
    <mergeCell ref="W36:Z36"/>
    <mergeCell ref="W38:Z38"/>
    <mergeCell ref="W39:Z39"/>
    <mergeCell ref="AC38:AF38"/>
    <mergeCell ref="AC39:AF39"/>
    <mergeCell ref="AC31:AF31"/>
    <mergeCell ref="AC32:AF32"/>
    <mergeCell ref="AC33:AF33"/>
    <mergeCell ref="AC34:AF34"/>
    <mergeCell ref="AC35:AF35"/>
    <mergeCell ref="AC36:AF36"/>
    <mergeCell ref="W31:Z31"/>
    <mergeCell ref="W32:Z32"/>
    <mergeCell ref="W33:Z33"/>
  </mergeCells>
  <phoneticPr fontId="7"/>
  <dataValidations count="7">
    <dataValidation type="list" imeMode="off" allowBlank="1" showInputMessage="1" showErrorMessage="1" sqref="D6:G6">
      <formula1>"新規,継続"</formula1>
    </dataValidation>
    <dataValidation imeMode="off" allowBlank="1" showInputMessage="1" showErrorMessage="1" sqref="G17:G21 D39:F1048576 H1:H1048576 D25:F26 D2:D5 K31:N32 D17:D21 G1:G5 D11:F14 G11:G14 AC31:AF32 AG1:XFD1048576 AC35:AF1048576 AC1:AF29 W31:Z32 AA1:AB1048576 W35:Z1048576 W1:Z29 Q31:T32 U1:V1048576 Q1:T29 Q35:T1048576 J1:J1048576 O1:P1048576 K35:N1048576 K1:N29 G35:G37 G39:G1048576 G31:G32 D35:F37 D28:F29 D31:F32 G25:G26 G28:G29 D7:F7 G7 F17:F21 E17:E22 E1:F5 A1:B1048576 C2:C1048576"/>
    <dataValidation imeMode="fullKatakana" allowBlank="1" showInputMessage="1" showErrorMessage="1" sqref="D8:G8"/>
    <dataValidation imeMode="on" allowBlank="1" showInputMessage="1" showErrorMessage="1" sqref="I1:I1048576 AC34:AF34 D16:G16 D24:G24 D27:G27 D30:G30 D33:G33 D34:G34 D38:G38 K30:N30 K33:N33 K34:N34 Q33:T33 Q34:T34 Q30:T30 W30:Z30 W33:Z33 W34:Z34 AC30:AF30 AC33:AF33 D9:G10 D22 F22"/>
    <dataValidation type="list" imeMode="off" allowBlank="1" showInputMessage="1" showErrorMessage="1" sqref="G22">
      <formula1>"営業部,支店"</formula1>
    </dataValidation>
    <dataValidation type="list" imeMode="off" allowBlank="1" showInputMessage="1" showErrorMessage="1" sqref="D23:G23">
      <formula1>"東証一部上場,大証一部上場,その他上場,非上場"</formula1>
    </dataValidation>
    <dataValidation type="list" imeMode="off" allowBlank="1" showInputMessage="1" showErrorMessage="1" sqref="D15:G15">
      <formula1>"商社,メーカー,工事,代理店,その他"</formula1>
    </dataValidation>
  </dataValidations>
  <pageMargins left="0.7" right="0.7" top="0.75" bottom="0.75" header="0.3" footer="0.3"/>
  <pageSetup paperSize="9" scale="51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P27"/>
  <sheetViews>
    <sheetView showGridLines="0" zoomScaleNormal="100" workbookViewId="0"/>
  </sheetViews>
  <sheetFormatPr defaultRowHeight="14.25"/>
  <cols>
    <col min="1" max="1" width="4.625" style="55" customWidth="1"/>
    <col min="2" max="2" width="12.375" style="55" bestFit="1" customWidth="1"/>
    <col min="3" max="3" width="23.75" style="55" bestFit="1" customWidth="1"/>
    <col min="4" max="6" width="30.625" style="58" customWidth="1"/>
    <col min="7" max="7" width="2.625" style="58" customWidth="1"/>
    <col min="8" max="8" width="25.125" style="131" bestFit="1" customWidth="1"/>
    <col min="9" max="9" width="9" style="55"/>
    <col min="10" max="10" width="7.875" style="55" customWidth="1"/>
    <col min="11" max="12" width="4.375" style="55" customWidth="1"/>
    <col min="13" max="13" width="3" style="55" customWidth="1"/>
    <col min="14" max="14" width="4.375" style="55" customWidth="1"/>
    <col min="15" max="16" width="3" style="55" customWidth="1"/>
    <col min="17" max="16384" width="9" style="55"/>
  </cols>
  <sheetData>
    <row r="1" spans="2:16" ht="24">
      <c r="B1" s="349" t="s">
        <v>226</v>
      </c>
      <c r="C1" s="349"/>
      <c r="D1" s="349"/>
      <c r="E1" s="74"/>
      <c r="F1" s="74"/>
      <c r="G1" s="74"/>
      <c r="H1" s="27" t="s">
        <v>76</v>
      </c>
      <c r="I1" s="63"/>
      <c r="J1" s="63"/>
      <c r="K1" s="63"/>
      <c r="L1" s="63"/>
      <c r="M1" s="63"/>
      <c r="N1" s="63"/>
      <c r="O1" s="63"/>
      <c r="P1" s="63"/>
    </row>
    <row r="2" spans="2:16" ht="5.0999999999999996" customHeight="1" thickBot="1">
      <c r="B2" s="63"/>
      <c r="C2" s="63"/>
      <c r="D2" s="74"/>
      <c r="E2" s="74"/>
      <c r="F2" s="74"/>
      <c r="G2" s="74"/>
      <c r="H2" s="130"/>
      <c r="I2" s="63"/>
      <c r="J2" s="63"/>
      <c r="K2" s="63"/>
      <c r="L2" s="63"/>
      <c r="M2" s="63"/>
      <c r="N2" s="63"/>
      <c r="O2" s="63"/>
      <c r="P2" s="63"/>
    </row>
    <row r="3" spans="2:16" ht="35.25" customHeight="1">
      <c r="B3" s="306" t="s">
        <v>23</v>
      </c>
      <c r="C3" s="307"/>
      <c r="D3" s="346"/>
      <c r="E3" s="347"/>
      <c r="F3" s="348"/>
      <c r="H3" s="131" t="s">
        <v>211</v>
      </c>
    </row>
    <row r="4" spans="2:16" ht="35.25" customHeight="1" thickBot="1">
      <c r="B4" s="308" t="s">
        <v>17</v>
      </c>
      <c r="C4" s="309"/>
      <c r="D4" s="303"/>
      <c r="E4" s="304"/>
      <c r="F4" s="305"/>
      <c r="H4" s="131" t="s">
        <v>211</v>
      </c>
    </row>
    <row r="5" spans="2:16" s="58" customFormat="1" ht="5.0999999999999996" customHeight="1" thickBot="1">
      <c r="B5" s="73"/>
      <c r="C5" s="73"/>
      <c r="D5" s="59"/>
      <c r="E5" s="59"/>
      <c r="H5" s="131"/>
    </row>
    <row r="6" spans="2:16" ht="20.100000000000001" customHeight="1">
      <c r="B6" s="353" t="s">
        <v>130</v>
      </c>
      <c r="C6" s="339" t="s">
        <v>57</v>
      </c>
      <c r="D6" s="144"/>
      <c r="E6" s="173"/>
      <c r="F6" s="145"/>
      <c r="H6" s="131" t="s">
        <v>211</v>
      </c>
    </row>
    <row r="7" spans="2:16" ht="20.100000000000001" customHeight="1">
      <c r="B7" s="354"/>
      <c r="C7" s="340"/>
      <c r="D7" s="146"/>
      <c r="E7" s="147"/>
      <c r="F7" s="148"/>
    </row>
    <row r="8" spans="2:16" ht="20.100000000000001" customHeight="1">
      <c r="B8" s="354"/>
      <c r="C8" s="341" t="s">
        <v>54</v>
      </c>
      <c r="D8" s="149"/>
      <c r="E8" s="150"/>
      <c r="F8" s="151"/>
      <c r="H8" s="131" t="s">
        <v>211</v>
      </c>
    </row>
    <row r="9" spans="2:16" ht="20.100000000000001" customHeight="1" thickBot="1">
      <c r="B9" s="355"/>
      <c r="C9" s="342"/>
      <c r="D9" s="152"/>
      <c r="E9" s="174"/>
      <c r="F9" s="153"/>
    </row>
    <row r="10" spans="2:16" s="58" customFormat="1" ht="5.0999999999999996" customHeight="1" thickBot="1">
      <c r="B10" s="60"/>
      <c r="C10" s="60"/>
      <c r="D10" s="59"/>
      <c r="E10" s="59"/>
      <c r="F10" s="59"/>
      <c r="G10" s="59"/>
      <c r="H10" s="132"/>
      <c r="I10" s="59"/>
    </row>
    <row r="11" spans="2:16" ht="25.5" customHeight="1">
      <c r="B11" s="88" t="s">
        <v>35</v>
      </c>
      <c r="C11" s="77" t="s">
        <v>33</v>
      </c>
      <c r="D11" s="78"/>
      <c r="E11" s="115">
        <v>42278</v>
      </c>
      <c r="F11" s="114">
        <v>99999999</v>
      </c>
      <c r="G11" s="59"/>
      <c r="H11" s="132" t="s">
        <v>257</v>
      </c>
      <c r="I11" s="1"/>
      <c r="J11" s="1"/>
      <c r="K11" s="1"/>
      <c r="L11" s="1"/>
      <c r="M11" s="1"/>
    </row>
    <row r="12" spans="2:16" ht="99.95" customHeight="1">
      <c r="B12" s="64"/>
      <c r="C12" s="81" t="s">
        <v>246</v>
      </c>
      <c r="D12" s="315"/>
      <c r="E12" s="316"/>
      <c r="F12" s="317"/>
      <c r="H12" s="133" t="s">
        <v>214</v>
      </c>
    </row>
    <row r="13" spans="2:16" ht="25.5" customHeight="1">
      <c r="B13" s="64"/>
      <c r="C13" s="102" t="s">
        <v>51</v>
      </c>
      <c r="D13" s="330"/>
      <c r="E13" s="331"/>
      <c r="F13" s="332"/>
      <c r="G13" s="75"/>
      <c r="H13" s="132" t="s">
        <v>212</v>
      </c>
      <c r="I13" s="1"/>
    </row>
    <row r="14" spans="2:16" ht="25.5" customHeight="1">
      <c r="B14" s="64"/>
      <c r="C14" s="333" t="s">
        <v>199</v>
      </c>
      <c r="D14" s="336"/>
      <c r="E14" s="337"/>
      <c r="F14" s="338"/>
      <c r="G14" s="75"/>
      <c r="H14" s="132" t="s">
        <v>212</v>
      </c>
      <c r="I14" s="1"/>
    </row>
    <row r="15" spans="2:16" ht="69.95" customHeight="1">
      <c r="B15" s="64"/>
      <c r="C15" s="334"/>
      <c r="D15" s="312"/>
      <c r="E15" s="313"/>
      <c r="F15" s="314"/>
      <c r="G15" s="75"/>
      <c r="H15" s="133" t="s">
        <v>214</v>
      </c>
    </row>
    <row r="16" spans="2:16" ht="25.5" customHeight="1">
      <c r="B16" s="64"/>
      <c r="C16" s="335"/>
      <c r="D16" s="103"/>
      <c r="E16" s="310"/>
      <c r="F16" s="311"/>
      <c r="G16" s="75"/>
      <c r="H16" s="132" t="s">
        <v>213</v>
      </c>
    </row>
    <row r="17" spans="2:16" ht="25.5" customHeight="1">
      <c r="B17" s="64"/>
      <c r="C17" s="83" t="s">
        <v>20</v>
      </c>
      <c r="D17" s="330"/>
      <c r="E17" s="331"/>
      <c r="F17" s="332"/>
      <c r="G17" s="59"/>
      <c r="H17" s="132" t="s">
        <v>212</v>
      </c>
    </row>
    <row r="18" spans="2:16" ht="25.5" customHeight="1">
      <c r="B18" s="64"/>
      <c r="C18" s="82" t="s">
        <v>52</v>
      </c>
      <c r="D18" s="330"/>
      <c r="E18" s="331"/>
      <c r="F18" s="332"/>
      <c r="G18" s="59"/>
      <c r="H18" s="132" t="s">
        <v>212</v>
      </c>
    </row>
    <row r="19" spans="2:16" ht="25.5" customHeight="1">
      <c r="B19" s="64"/>
      <c r="C19" s="102" t="s">
        <v>21</v>
      </c>
      <c r="D19" s="327"/>
      <c r="E19" s="328"/>
      <c r="F19" s="329"/>
      <c r="G19" s="60"/>
      <c r="H19" s="132" t="s">
        <v>212</v>
      </c>
      <c r="I19" s="60"/>
    </row>
    <row r="20" spans="2:16" ht="25.5" customHeight="1">
      <c r="B20" s="64"/>
      <c r="C20" s="134" t="s">
        <v>71</v>
      </c>
      <c r="D20" s="324"/>
      <c r="E20" s="325"/>
      <c r="F20" s="326"/>
      <c r="G20" s="76"/>
      <c r="H20" s="132" t="s">
        <v>212</v>
      </c>
      <c r="I20" s="1"/>
    </row>
    <row r="21" spans="2:16" ht="25.5" customHeight="1" thickBot="1">
      <c r="B21" s="87"/>
      <c r="C21" s="135" t="s">
        <v>22</v>
      </c>
      <c r="D21" s="321"/>
      <c r="E21" s="322"/>
      <c r="F21" s="323"/>
      <c r="G21" s="59"/>
      <c r="H21" s="132" t="s">
        <v>215</v>
      </c>
      <c r="I21" s="1"/>
      <c r="J21" s="1"/>
      <c r="K21" s="1"/>
      <c r="L21" s="1"/>
      <c r="M21" s="1"/>
      <c r="N21" s="1"/>
      <c r="O21" s="1"/>
      <c r="P21" s="1"/>
    </row>
    <row r="22" spans="2:16" s="58" customFormat="1" ht="5.0999999999999996" customHeight="1" thickBot="1">
      <c r="B22" s="84"/>
      <c r="C22" s="85"/>
      <c r="D22" s="59"/>
      <c r="E22" s="59"/>
      <c r="F22" s="59"/>
      <c r="G22" s="59"/>
      <c r="H22" s="132"/>
      <c r="I22" s="59"/>
      <c r="J22" s="59"/>
      <c r="K22" s="59"/>
      <c r="L22" s="59"/>
      <c r="M22" s="59"/>
      <c r="N22" s="59"/>
      <c r="O22" s="59"/>
      <c r="P22" s="59"/>
    </row>
    <row r="23" spans="2:16" ht="25.5" customHeight="1">
      <c r="B23" s="88" t="s">
        <v>28</v>
      </c>
      <c r="C23" s="86" t="s">
        <v>29</v>
      </c>
      <c r="D23" s="318"/>
      <c r="E23" s="319"/>
      <c r="F23" s="320"/>
      <c r="G23" s="59"/>
      <c r="H23" s="132" t="s">
        <v>215</v>
      </c>
      <c r="I23" s="1"/>
      <c r="J23" s="1"/>
      <c r="K23" s="1"/>
      <c r="L23" s="1"/>
      <c r="M23" s="1"/>
      <c r="N23" s="1"/>
      <c r="O23" s="1"/>
      <c r="P23" s="1"/>
    </row>
    <row r="24" spans="2:16" ht="25.5" customHeight="1">
      <c r="B24" s="64"/>
      <c r="C24" s="79" t="s">
        <v>30</v>
      </c>
      <c r="D24" s="350"/>
      <c r="E24" s="351"/>
      <c r="F24" s="352"/>
      <c r="G24" s="59"/>
      <c r="H24" s="131" t="s">
        <v>211</v>
      </c>
      <c r="I24" s="1"/>
      <c r="J24" s="1"/>
      <c r="K24" s="1"/>
      <c r="L24" s="1"/>
      <c r="M24" s="1"/>
      <c r="N24" s="1"/>
      <c r="O24" s="1"/>
      <c r="P24" s="1"/>
    </row>
    <row r="25" spans="2:16" ht="25.5" customHeight="1">
      <c r="B25" s="64"/>
      <c r="C25" s="79" t="s">
        <v>31</v>
      </c>
      <c r="D25" s="343"/>
      <c r="E25" s="344"/>
      <c r="F25" s="345"/>
      <c r="G25" s="59"/>
      <c r="H25" s="132" t="s">
        <v>215</v>
      </c>
      <c r="I25" s="1"/>
      <c r="J25" s="1"/>
      <c r="K25" s="1"/>
      <c r="L25" s="1"/>
      <c r="M25" s="1"/>
      <c r="N25" s="1"/>
      <c r="O25" s="1"/>
      <c r="P25" s="1"/>
    </row>
    <row r="26" spans="2:16" ht="50.1" customHeight="1" thickBot="1">
      <c r="B26" s="65"/>
      <c r="C26" s="80" t="s">
        <v>32</v>
      </c>
      <c r="D26" s="303"/>
      <c r="E26" s="304"/>
      <c r="F26" s="305"/>
      <c r="G26" s="59"/>
      <c r="H26" s="131" t="s">
        <v>211</v>
      </c>
      <c r="I26" s="1"/>
      <c r="J26" s="1"/>
      <c r="K26" s="1"/>
      <c r="L26" s="1"/>
      <c r="M26" s="1"/>
      <c r="N26" s="1"/>
      <c r="O26" s="1"/>
      <c r="P26" s="1"/>
    </row>
    <row r="27" spans="2:16" s="58" customFormat="1" ht="25.5" customHeight="1">
      <c r="B27" s="60"/>
      <c r="C27" s="62"/>
      <c r="D27" s="59"/>
      <c r="E27" s="59"/>
      <c r="F27" s="59"/>
      <c r="G27" s="59"/>
      <c r="H27" s="132"/>
      <c r="I27" s="59"/>
      <c r="J27" s="59"/>
      <c r="K27" s="59"/>
      <c r="L27" s="59"/>
      <c r="M27" s="59"/>
      <c r="N27" s="59"/>
      <c r="O27" s="59"/>
      <c r="P27" s="59"/>
    </row>
  </sheetData>
  <sheetProtection sheet="1" objects="1" scenarios="1"/>
  <mergeCells count="23">
    <mergeCell ref="D25:F25"/>
    <mergeCell ref="D3:F3"/>
    <mergeCell ref="D4:F4"/>
    <mergeCell ref="B1:D1"/>
    <mergeCell ref="D24:F24"/>
    <mergeCell ref="B6:B9"/>
    <mergeCell ref="D13:F13"/>
    <mergeCell ref="D26:F26"/>
    <mergeCell ref="B3:C3"/>
    <mergeCell ref="B4:C4"/>
    <mergeCell ref="E16:F16"/>
    <mergeCell ref="D15:F15"/>
    <mergeCell ref="D12:F12"/>
    <mergeCell ref="D23:F23"/>
    <mergeCell ref="D21:F21"/>
    <mergeCell ref="D20:F20"/>
    <mergeCell ref="D19:F19"/>
    <mergeCell ref="D18:F18"/>
    <mergeCell ref="D17:F17"/>
    <mergeCell ref="C14:C16"/>
    <mergeCell ref="D14:F14"/>
    <mergeCell ref="C6:C7"/>
    <mergeCell ref="C8:C9"/>
  </mergeCells>
  <phoneticPr fontId="7"/>
  <dataValidations count="2">
    <dataValidation imeMode="off" allowBlank="1" showInputMessage="1" showErrorMessage="1" sqref="D2 D27:F1048576 E15:F15 E22:F22 D10:D23 D25 D5:F5 E10:F11 E1:F2 I1:XFD1048576 G1:G1048576 A1:B1048576 C2:C14 C17:C1048576"/>
    <dataValidation imeMode="on" allowBlank="1" showInputMessage="1" showErrorMessage="1" sqref="D3:F4 E16:F16 D24:F24 D26:F26 D6:F9 H1:H1048576"/>
  </dataValidations>
  <pageMargins left="0.7" right="0.7" top="0.75" bottom="0.75" header="0.3" footer="0.3"/>
  <pageSetup paperSize="9" scale="51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111" r:id="rId4" name="Option Button 127">
              <controlPr defaultSize="0" autoFill="0" autoLine="0" autoPict="0">
                <anchor moveWithCells="1">
                  <from>
                    <xdr:col>3</xdr:col>
                    <xdr:colOff>180975</xdr:colOff>
                    <xdr:row>10</xdr:row>
                    <xdr:rowOff>85725</xdr:rowOff>
                  </from>
                  <to>
                    <xdr:col>3</xdr:col>
                    <xdr:colOff>638175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2" r:id="rId5" name="Option Button 128">
              <controlPr defaultSize="0" autoFill="0" autoLine="0" autoPict="0">
                <anchor moveWithCells="1">
                  <from>
                    <xdr:col>3</xdr:col>
                    <xdr:colOff>1219200</xdr:colOff>
                    <xdr:row>10</xdr:row>
                    <xdr:rowOff>85725</xdr:rowOff>
                  </from>
                  <to>
                    <xdr:col>3</xdr:col>
                    <xdr:colOff>1676400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3" r:id="rId6" name="Option Button 129">
              <controlPr defaultSize="0" autoFill="0" autoLine="0" autoPict="0">
                <anchor moveWithCells="1">
                  <from>
                    <xdr:col>3</xdr:col>
                    <xdr:colOff>1876425</xdr:colOff>
                    <xdr:row>10</xdr:row>
                    <xdr:rowOff>85725</xdr:rowOff>
                  </from>
                  <to>
                    <xdr:col>4</xdr:col>
                    <xdr:colOff>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4" r:id="rId7" name="Group Box 130">
              <controlPr defaultSize="0" print="0" autoFill="0" autoPict="0">
                <anchor moveWithCells="1">
                  <from>
                    <xdr:col>3</xdr:col>
                    <xdr:colOff>85725</xdr:colOff>
                    <xdr:row>10</xdr:row>
                    <xdr:rowOff>0</xdr:rowOff>
                  </from>
                  <to>
                    <xdr:col>4</xdr:col>
                    <xdr:colOff>257175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8" r:id="rId8" name="Option Button 144">
              <controlPr defaultSize="0" autoFill="0" autoLine="0" autoPict="0">
                <anchor moveWithCells="1">
                  <from>
                    <xdr:col>3</xdr:col>
                    <xdr:colOff>190500</xdr:colOff>
                    <xdr:row>16</xdr:row>
                    <xdr:rowOff>57150</xdr:rowOff>
                  </from>
                  <to>
                    <xdr:col>3</xdr:col>
                    <xdr:colOff>542925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9" r:id="rId9" name="Option Button 145">
              <controlPr defaultSize="0" autoFill="0" autoLine="0" autoPict="0" altText="有">
                <anchor moveWithCells="1">
                  <from>
                    <xdr:col>3</xdr:col>
                    <xdr:colOff>904875</xdr:colOff>
                    <xdr:row>16</xdr:row>
                    <xdr:rowOff>57150</xdr:rowOff>
                  </from>
                  <to>
                    <xdr:col>3</xdr:col>
                    <xdr:colOff>1266825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3" r:id="rId10" name="Option Button 169">
              <controlPr defaultSize="0" autoFill="0" autoLine="0" autoPict="0">
                <anchor moveWithCells="1">
                  <from>
                    <xdr:col>3</xdr:col>
                    <xdr:colOff>190500</xdr:colOff>
                    <xdr:row>12</xdr:row>
                    <xdr:rowOff>66675</xdr:rowOff>
                  </from>
                  <to>
                    <xdr:col>3</xdr:col>
                    <xdr:colOff>542925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4" r:id="rId11" name="Option Button 170">
              <controlPr defaultSize="0" autoFill="0" autoLine="0" autoPict="0" altText="有">
                <anchor moveWithCells="1">
                  <from>
                    <xdr:col>3</xdr:col>
                    <xdr:colOff>904875</xdr:colOff>
                    <xdr:row>12</xdr:row>
                    <xdr:rowOff>66675</xdr:rowOff>
                  </from>
                  <to>
                    <xdr:col>3</xdr:col>
                    <xdr:colOff>1266825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5" r:id="rId12" name="Group Box 171">
              <controlPr defaultSize="0" autoFill="0" autoPict="0">
                <anchor moveWithCells="1">
                  <from>
                    <xdr:col>3</xdr:col>
                    <xdr:colOff>28575</xdr:colOff>
                    <xdr:row>12</xdr:row>
                    <xdr:rowOff>19050</xdr:rowOff>
                  </from>
                  <to>
                    <xdr:col>3</xdr:col>
                    <xdr:colOff>1828800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6" r:id="rId13" name="Group Box 172">
              <controlPr defaultSize="0" autoFill="0" autoPict="0">
                <anchor moveWithCells="1">
                  <from>
                    <xdr:col>3</xdr:col>
                    <xdr:colOff>9525</xdr:colOff>
                    <xdr:row>16</xdr:row>
                    <xdr:rowOff>19050</xdr:rowOff>
                  </from>
                  <to>
                    <xdr:col>3</xdr:col>
                    <xdr:colOff>1809750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3" r:id="rId14" name="Option Button 189">
              <controlPr defaultSize="0" autoFill="0" autoLine="0" autoPict="0">
                <anchor moveWithCells="1">
                  <from>
                    <xdr:col>3</xdr:col>
                    <xdr:colOff>190500</xdr:colOff>
                    <xdr:row>17</xdr:row>
                    <xdr:rowOff>57150</xdr:rowOff>
                  </from>
                  <to>
                    <xdr:col>3</xdr:col>
                    <xdr:colOff>542925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4" r:id="rId15" name="Option Button 190">
              <controlPr defaultSize="0" autoFill="0" autoLine="0" autoPict="0">
                <anchor moveWithCells="1">
                  <from>
                    <xdr:col>3</xdr:col>
                    <xdr:colOff>904875</xdr:colOff>
                    <xdr:row>17</xdr:row>
                    <xdr:rowOff>57150</xdr:rowOff>
                  </from>
                  <to>
                    <xdr:col>3</xdr:col>
                    <xdr:colOff>1266825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5" r:id="rId16" name="Group Box 191">
              <controlPr defaultSize="0" autoFill="0" autoPict="0">
                <anchor moveWithCells="1">
                  <from>
                    <xdr:col>3</xdr:col>
                    <xdr:colOff>9525</xdr:colOff>
                    <xdr:row>17</xdr:row>
                    <xdr:rowOff>9525</xdr:rowOff>
                  </from>
                  <to>
                    <xdr:col>3</xdr:col>
                    <xdr:colOff>1800225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6" r:id="rId17" name="Option Button 192">
              <controlPr defaultSize="0" autoFill="0" autoLine="0" autoPict="0">
                <anchor moveWithCells="1">
                  <from>
                    <xdr:col>3</xdr:col>
                    <xdr:colOff>190500</xdr:colOff>
                    <xdr:row>18</xdr:row>
                    <xdr:rowOff>76200</xdr:rowOff>
                  </from>
                  <to>
                    <xdr:col>3</xdr:col>
                    <xdr:colOff>542925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7" r:id="rId18" name="Option Button 193">
              <controlPr defaultSize="0" autoFill="0" autoLine="0" autoPict="0">
                <anchor moveWithCells="1">
                  <from>
                    <xdr:col>3</xdr:col>
                    <xdr:colOff>904875</xdr:colOff>
                    <xdr:row>18</xdr:row>
                    <xdr:rowOff>66675</xdr:rowOff>
                  </from>
                  <to>
                    <xdr:col>3</xdr:col>
                    <xdr:colOff>1266825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8" r:id="rId19" name="Group Box 194">
              <controlPr defaultSize="0" autoFill="0" autoPict="0">
                <anchor moveWithCells="1">
                  <from>
                    <xdr:col>3</xdr:col>
                    <xdr:colOff>9525</xdr:colOff>
                    <xdr:row>18</xdr:row>
                    <xdr:rowOff>19050</xdr:rowOff>
                  </from>
                  <to>
                    <xdr:col>3</xdr:col>
                    <xdr:colOff>1809750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9" r:id="rId20" name="Option Button 195">
              <controlPr defaultSize="0" autoFill="0" autoLine="0" autoPict="0">
                <anchor moveWithCells="1">
                  <from>
                    <xdr:col>3</xdr:col>
                    <xdr:colOff>190500</xdr:colOff>
                    <xdr:row>19</xdr:row>
                    <xdr:rowOff>66675</xdr:rowOff>
                  </from>
                  <to>
                    <xdr:col>3</xdr:col>
                    <xdr:colOff>542925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1" r:id="rId21" name="Group Box 197">
              <controlPr defaultSize="0" autoFill="0" autoPict="0">
                <anchor moveWithCells="1">
                  <from>
                    <xdr:col>3</xdr:col>
                    <xdr:colOff>9525</xdr:colOff>
                    <xdr:row>19</xdr:row>
                    <xdr:rowOff>19050</xdr:rowOff>
                  </from>
                  <to>
                    <xdr:col>3</xdr:col>
                    <xdr:colOff>1809750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2" r:id="rId22" name="Option Button 198">
              <controlPr defaultSize="0" autoFill="0" autoLine="0" autoPict="0">
                <anchor moveWithCells="1">
                  <from>
                    <xdr:col>3</xdr:col>
                    <xdr:colOff>904875</xdr:colOff>
                    <xdr:row>19</xdr:row>
                    <xdr:rowOff>66675</xdr:rowOff>
                  </from>
                  <to>
                    <xdr:col>3</xdr:col>
                    <xdr:colOff>1266825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3" r:id="rId23" name="Option Button 199">
              <controlPr defaultSize="0" autoFill="0" autoLine="0" autoPict="0">
                <anchor moveWithCells="1">
                  <from>
                    <xdr:col>3</xdr:col>
                    <xdr:colOff>190500</xdr:colOff>
                    <xdr:row>20</xdr:row>
                    <xdr:rowOff>66675</xdr:rowOff>
                  </from>
                  <to>
                    <xdr:col>3</xdr:col>
                    <xdr:colOff>542925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4" r:id="rId24" name="Option Button 200">
              <controlPr defaultSize="0" autoFill="0" autoLine="0" autoPict="0">
                <anchor moveWithCells="1">
                  <from>
                    <xdr:col>3</xdr:col>
                    <xdr:colOff>904875</xdr:colOff>
                    <xdr:row>20</xdr:row>
                    <xdr:rowOff>66675</xdr:rowOff>
                  </from>
                  <to>
                    <xdr:col>3</xdr:col>
                    <xdr:colOff>1266825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5" r:id="rId25" name="Group Box 201">
              <controlPr defaultSize="0" autoFill="0" autoPict="0">
                <anchor moveWithCells="1">
                  <from>
                    <xdr:col>3</xdr:col>
                    <xdr:colOff>9525</xdr:colOff>
                    <xdr:row>20</xdr:row>
                    <xdr:rowOff>19050</xdr:rowOff>
                  </from>
                  <to>
                    <xdr:col>3</xdr:col>
                    <xdr:colOff>1809750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8" r:id="rId26" name="Option Button 204">
              <controlPr defaultSize="0" autoFill="0" autoLine="0" autoPict="0">
                <anchor moveWithCells="1">
                  <from>
                    <xdr:col>3</xdr:col>
                    <xdr:colOff>190500</xdr:colOff>
                    <xdr:row>22</xdr:row>
                    <xdr:rowOff>66675</xdr:rowOff>
                  </from>
                  <to>
                    <xdr:col>3</xdr:col>
                    <xdr:colOff>542925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9" r:id="rId27" name="Option Button 205">
              <controlPr defaultSize="0" autoFill="0" autoLine="0" autoPict="0">
                <anchor moveWithCells="1">
                  <from>
                    <xdr:col>3</xdr:col>
                    <xdr:colOff>904875</xdr:colOff>
                    <xdr:row>22</xdr:row>
                    <xdr:rowOff>66675</xdr:rowOff>
                  </from>
                  <to>
                    <xdr:col>3</xdr:col>
                    <xdr:colOff>1266825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0" r:id="rId28" name="Group Box 206">
              <controlPr defaultSize="0" autoFill="0" autoPict="0">
                <anchor moveWithCells="1">
                  <from>
                    <xdr:col>3</xdr:col>
                    <xdr:colOff>9525</xdr:colOff>
                    <xdr:row>22</xdr:row>
                    <xdr:rowOff>19050</xdr:rowOff>
                  </from>
                  <to>
                    <xdr:col>3</xdr:col>
                    <xdr:colOff>1809750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5" r:id="rId29" name="Group Box 211">
              <controlPr defaultSize="0" autoFill="0" autoPict="0">
                <anchor moveWithCells="1">
                  <from>
                    <xdr:col>3</xdr:col>
                    <xdr:colOff>9525</xdr:colOff>
                    <xdr:row>24</xdr:row>
                    <xdr:rowOff>19050</xdr:rowOff>
                  </from>
                  <to>
                    <xdr:col>3</xdr:col>
                    <xdr:colOff>1809750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6" r:id="rId30" name="Option Button 212">
              <controlPr defaultSize="0" autoFill="0" autoLine="0" autoPict="0">
                <anchor moveWithCells="1">
                  <from>
                    <xdr:col>3</xdr:col>
                    <xdr:colOff>190500</xdr:colOff>
                    <xdr:row>24</xdr:row>
                    <xdr:rowOff>66675</xdr:rowOff>
                  </from>
                  <to>
                    <xdr:col>3</xdr:col>
                    <xdr:colOff>542925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7" r:id="rId31" name="Option Button 213">
              <controlPr defaultSize="0" autoFill="0" autoLine="0" autoPict="0">
                <anchor moveWithCells="1">
                  <from>
                    <xdr:col>3</xdr:col>
                    <xdr:colOff>904875</xdr:colOff>
                    <xdr:row>24</xdr:row>
                    <xdr:rowOff>66675</xdr:rowOff>
                  </from>
                  <to>
                    <xdr:col>3</xdr:col>
                    <xdr:colOff>1266825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8" r:id="rId32" name="Group Box 214">
              <controlPr defaultSize="0" print="0" autoFill="0" autoPict="0">
                <anchor moveWithCells="1">
                  <from>
                    <xdr:col>4</xdr:col>
                    <xdr:colOff>85725</xdr:colOff>
                    <xdr:row>10</xdr:row>
                    <xdr:rowOff>0</xdr:rowOff>
                  </from>
                  <to>
                    <xdr:col>5</xdr:col>
                    <xdr:colOff>257175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9" r:id="rId33" name="Check Box 215">
              <controlPr defaultSize="0" autoFill="0" autoLine="0" autoPict="0">
                <anchor moveWithCells="1">
                  <from>
                    <xdr:col>3</xdr:col>
                    <xdr:colOff>190500</xdr:colOff>
                    <xdr:row>14</xdr:row>
                    <xdr:rowOff>85725</xdr:rowOff>
                  </from>
                  <to>
                    <xdr:col>3</xdr:col>
                    <xdr:colOff>1562100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0" r:id="rId34" name="Check Box 216">
              <controlPr defaultSize="0" autoFill="0" autoLine="0" autoPict="0">
                <anchor moveWithCells="1">
                  <from>
                    <xdr:col>3</xdr:col>
                    <xdr:colOff>190500</xdr:colOff>
                    <xdr:row>15</xdr:row>
                    <xdr:rowOff>57150</xdr:rowOff>
                  </from>
                  <to>
                    <xdr:col>3</xdr:col>
                    <xdr:colOff>1990725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1" r:id="rId35" name="Check Box 217">
              <controlPr defaultSize="0" autoFill="0" autoLine="0" autoPict="0">
                <anchor moveWithCells="1">
                  <from>
                    <xdr:col>4</xdr:col>
                    <xdr:colOff>904875</xdr:colOff>
                    <xdr:row>14</xdr:row>
                    <xdr:rowOff>85725</xdr:rowOff>
                  </from>
                  <to>
                    <xdr:col>4</xdr:col>
                    <xdr:colOff>2276475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2" r:id="rId36" name="Check Box 218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85725</xdr:rowOff>
                  </from>
                  <to>
                    <xdr:col>5</xdr:col>
                    <xdr:colOff>1371600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3" r:id="rId37" name="Check Box 219">
              <controlPr defaultSize="0" autoFill="0" autoLine="0" autoPict="0">
                <anchor moveWithCells="1">
                  <from>
                    <xdr:col>3</xdr:col>
                    <xdr:colOff>190500</xdr:colOff>
                    <xdr:row>14</xdr:row>
                    <xdr:rowOff>352425</xdr:rowOff>
                  </from>
                  <to>
                    <xdr:col>3</xdr:col>
                    <xdr:colOff>1990725</xdr:colOff>
                    <xdr:row>14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4" r:id="rId38" name="Check Box 220">
              <controlPr defaultSize="0" autoFill="0" autoLine="0" autoPict="0">
                <anchor moveWithCells="1">
                  <from>
                    <xdr:col>4</xdr:col>
                    <xdr:colOff>95250</xdr:colOff>
                    <xdr:row>14</xdr:row>
                    <xdr:rowOff>352425</xdr:rowOff>
                  </from>
                  <to>
                    <xdr:col>4</xdr:col>
                    <xdr:colOff>1895475</xdr:colOff>
                    <xdr:row>14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5" r:id="rId39" name="Check Box 22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352425</xdr:rowOff>
                  </from>
                  <to>
                    <xdr:col>5</xdr:col>
                    <xdr:colOff>1371600</xdr:colOff>
                    <xdr:row>14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6" r:id="rId40" name="Check Box 222">
              <controlPr defaultSize="0" autoFill="0" autoLine="0" autoPict="0">
                <anchor moveWithCells="1">
                  <from>
                    <xdr:col>3</xdr:col>
                    <xdr:colOff>190500</xdr:colOff>
                    <xdr:row>14</xdr:row>
                    <xdr:rowOff>619125</xdr:rowOff>
                  </from>
                  <to>
                    <xdr:col>3</xdr:col>
                    <xdr:colOff>1990725</xdr:colOff>
                    <xdr:row>14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7" r:id="rId41" name="Check Box 223">
              <controlPr defaultSize="0" autoFill="0" autoLine="0" autoPict="0">
                <anchor moveWithCells="1">
                  <from>
                    <xdr:col>4</xdr:col>
                    <xdr:colOff>95250</xdr:colOff>
                    <xdr:row>14</xdr:row>
                    <xdr:rowOff>619125</xdr:rowOff>
                  </from>
                  <to>
                    <xdr:col>4</xdr:col>
                    <xdr:colOff>1895475</xdr:colOff>
                    <xdr:row>14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8" r:id="rId42" name="Check Box 224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619125</xdr:rowOff>
                  </from>
                  <to>
                    <xdr:col>5</xdr:col>
                    <xdr:colOff>1371600</xdr:colOff>
                    <xdr:row>14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9" r:id="rId43" name="Check Box 225">
              <controlPr defaultSize="0" autoFill="0" autoLine="0" autoPict="0">
                <anchor moveWithCells="1">
                  <from>
                    <xdr:col>3</xdr:col>
                    <xdr:colOff>1781175</xdr:colOff>
                    <xdr:row>14</xdr:row>
                    <xdr:rowOff>85725</xdr:rowOff>
                  </from>
                  <to>
                    <xdr:col>4</xdr:col>
                    <xdr:colOff>809625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0" r:id="rId44" name="Check Box 226">
              <controlPr defaultSize="0" autoFill="0" autoLine="0" autoPict="0">
                <anchor moveWithCells="1">
                  <from>
                    <xdr:col>3</xdr:col>
                    <xdr:colOff>171450</xdr:colOff>
                    <xdr:row>11</xdr:row>
                    <xdr:rowOff>85725</xdr:rowOff>
                  </from>
                  <to>
                    <xdr:col>3</xdr:col>
                    <xdr:colOff>1066800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5" r:id="rId45" name="Check Box 241">
              <controlPr defaultSize="0" autoFill="0" autoLine="0" autoPict="0">
                <anchor moveWithCells="1">
                  <from>
                    <xdr:col>3</xdr:col>
                    <xdr:colOff>1143000</xdr:colOff>
                    <xdr:row>11</xdr:row>
                    <xdr:rowOff>85725</xdr:rowOff>
                  </from>
                  <to>
                    <xdr:col>3</xdr:col>
                    <xdr:colOff>2038350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6" r:id="rId46" name="Check Box 242">
              <controlPr defaultSize="0" autoFill="0" autoLine="0" autoPict="0">
                <anchor moveWithCells="1">
                  <from>
                    <xdr:col>3</xdr:col>
                    <xdr:colOff>2114550</xdr:colOff>
                    <xdr:row>11</xdr:row>
                    <xdr:rowOff>85725</xdr:rowOff>
                  </from>
                  <to>
                    <xdr:col>4</xdr:col>
                    <xdr:colOff>676275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7" r:id="rId47" name="Check Box 243">
              <controlPr defaultSize="0" autoFill="0" autoLine="0" autoPict="0">
                <anchor moveWithCells="1">
                  <from>
                    <xdr:col>4</xdr:col>
                    <xdr:colOff>762000</xdr:colOff>
                    <xdr:row>11</xdr:row>
                    <xdr:rowOff>85725</xdr:rowOff>
                  </from>
                  <to>
                    <xdr:col>4</xdr:col>
                    <xdr:colOff>1647825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8" r:id="rId48" name="Check Box 244">
              <controlPr defaultSize="0" autoFill="0" autoLine="0" autoPict="0">
                <anchor moveWithCells="1">
                  <from>
                    <xdr:col>4</xdr:col>
                    <xdr:colOff>1724025</xdr:colOff>
                    <xdr:row>11</xdr:row>
                    <xdr:rowOff>85725</xdr:rowOff>
                  </from>
                  <to>
                    <xdr:col>5</xdr:col>
                    <xdr:colOff>685800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9" r:id="rId49" name="Check Box 245">
              <controlPr defaultSize="0" autoFill="0" autoLine="0" autoPict="0">
                <anchor moveWithCells="1">
                  <from>
                    <xdr:col>5</xdr:col>
                    <xdr:colOff>685800</xdr:colOff>
                    <xdr:row>11</xdr:row>
                    <xdr:rowOff>85725</xdr:rowOff>
                  </from>
                  <to>
                    <xdr:col>5</xdr:col>
                    <xdr:colOff>1581150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0" r:id="rId50" name="Check Box 246">
              <controlPr defaultSize="0" autoFill="0" autoLine="0" autoPict="0">
                <anchor moveWithCells="1">
                  <from>
                    <xdr:col>5</xdr:col>
                    <xdr:colOff>1343025</xdr:colOff>
                    <xdr:row>11</xdr:row>
                    <xdr:rowOff>85725</xdr:rowOff>
                  </from>
                  <to>
                    <xdr:col>5</xdr:col>
                    <xdr:colOff>2238375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1" r:id="rId51" name="Check Box 247">
              <controlPr defaultSize="0" autoFill="0" autoLine="0" autoPict="0">
                <anchor moveWithCells="1">
                  <from>
                    <xdr:col>3</xdr:col>
                    <xdr:colOff>180975</xdr:colOff>
                    <xdr:row>11</xdr:row>
                    <xdr:rowOff>361950</xdr:rowOff>
                  </from>
                  <to>
                    <xdr:col>3</xdr:col>
                    <xdr:colOff>1076325</xdr:colOff>
                    <xdr:row>11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2" r:id="rId52" name="Check Box 248">
              <controlPr defaultSize="0" autoFill="0" autoLine="0" autoPict="0">
                <anchor moveWithCells="1">
                  <from>
                    <xdr:col>3</xdr:col>
                    <xdr:colOff>1143000</xdr:colOff>
                    <xdr:row>11</xdr:row>
                    <xdr:rowOff>361950</xdr:rowOff>
                  </from>
                  <to>
                    <xdr:col>3</xdr:col>
                    <xdr:colOff>1676400</xdr:colOff>
                    <xdr:row>11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3" r:id="rId53" name="Check Box 249">
              <controlPr defaultSize="0" autoFill="0" autoLine="0" autoPict="0">
                <anchor moveWithCells="1">
                  <from>
                    <xdr:col>3</xdr:col>
                    <xdr:colOff>1752600</xdr:colOff>
                    <xdr:row>11</xdr:row>
                    <xdr:rowOff>361950</xdr:rowOff>
                  </from>
                  <to>
                    <xdr:col>4</xdr:col>
                    <xdr:colOff>733425</xdr:colOff>
                    <xdr:row>11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4" r:id="rId54" name="Check Box 250">
              <controlPr defaultSize="0" autoFill="0" autoLine="0" autoPict="0">
                <anchor moveWithCells="1">
                  <from>
                    <xdr:col>4</xdr:col>
                    <xdr:colOff>752475</xdr:colOff>
                    <xdr:row>11</xdr:row>
                    <xdr:rowOff>361950</xdr:rowOff>
                  </from>
                  <to>
                    <xdr:col>4</xdr:col>
                    <xdr:colOff>1647825</xdr:colOff>
                    <xdr:row>11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5" r:id="rId55" name="Check Box 251">
              <controlPr defaultSize="0" autoFill="0" autoLine="0" autoPict="0">
                <anchor moveWithCells="1">
                  <from>
                    <xdr:col>4</xdr:col>
                    <xdr:colOff>1724025</xdr:colOff>
                    <xdr:row>11</xdr:row>
                    <xdr:rowOff>361950</xdr:rowOff>
                  </from>
                  <to>
                    <xdr:col>5</xdr:col>
                    <xdr:colOff>285750</xdr:colOff>
                    <xdr:row>11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6" r:id="rId56" name="Check Box 252">
              <controlPr defaultSize="0" autoFill="0" autoLine="0" autoPict="0">
                <anchor moveWithCells="1">
                  <from>
                    <xdr:col>5</xdr:col>
                    <xdr:colOff>371475</xdr:colOff>
                    <xdr:row>11</xdr:row>
                    <xdr:rowOff>361950</xdr:rowOff>
                  </from>
                  <to>
                    <xdr:col>5</xdr:col>
                    <xdr:colOff>1266825</xdr:colOff>
                    <xdr:row>11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7" r:id="rId57" name="Check Box 253">
              <controlPr defaultSize="0" autoFill="0" autoLine="0" autoPict="0">
                <anchor moveWithCells="1">
                  <from>
                    <xdr:col>5</xdr:col>
                    <xdr:colOff>1333500</xdr:colOff>
                    <xdr:row>11</xdr:row>
                    <xdr:rowOff>361950</xdr:rowOff>
                  </from>
                  <to>
                    <xdr:col>5</xdr:col>
                    <xdr:colOff>2228850</xdr:colOff>
                    <xdr:row>11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8" r:id="rId58" name="Check Box 254">
              <controlPr defaultSize="0" autoFill="0" autoLine="0" autoPict="0">
                <anchor moveWithCells="1">
                  <from>
                    <xdr:col>3</xdr:col>
                    <xdr:colOff>180975</xdr:colOff>
                    <xdr:row>11</xdr:row>
                    <xdr:rowOff>657225</xdr:rowOff>
                  </from>
                  <to>
                    <xdr:col>3</xdr:col>
                    <xdr:colOff>1076325</xdr:colOff>
                    <xdr:row>11</xdr:row>
                    <xdr:rowOff>904875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9" r:id="rId59" name="Check Box 255">
              <controlPr defaultSize="0" autoFill="0" autoLine="0" autoPict="0">
                <anchor moveWithCells="1">
                  <from>
                    <xdr:col>3</xdr:col>
                    <xdr:colOff>1152525</xdr:colOff>
                    <xdr:row>11</xdr:row>
                    <xdr:rowOff>657225</xdr:rowOff>
                  </from>
                  <to>
                    <xdr:col>3</xdr:col>
                    <xdr:colOff>2038350</xdr:colOff>
                    <xdr:row>11</xdr:row>
                    <xdr:rowOff>904875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0" r:id="rId60" name="Check Box 256">
              <controlPr defaultSize="0" autoFill="0" autoLine="0" autoPict="0">
                <anchor moveWithCells="1">
                  <from>
                    <xdr:col>3</xdr:col>
                    <xdr:colOff>2114550</xdr:colOff>
                    <xdr:row>11</xdr:row>
                    <xdr:rowOff>657225</xdr:rowOff>
                  </from>
                  <to>
                    <xdr:col>4</xdr:col>
                    <xdr:colOff>685800</xdr:colOff>
                    <xdr:row>11</xdr:row>
                    <xdr:rowOff>904875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1" r:id="rId61" name="Check Box 257">
              <controlPr defaultSize="0" autoFill="0" autoLine="0" autoPict="0">
                <anchor moveWithCells="1">
                  <from>
                    <xdr:col>4</xdr:col>
                    <xdr:colOff>762000</xdr:colOff>
                    <xdr:row>11</xdr:row>
                    <xdr:rowOff>657225</xdr:rowOff>
                  </from>
                  <to>
                    <xdr:col>4</xdr:col>
                    <xdr:colOff>1657350</xdr:colOff>
                    <xdr:row>11</xdr:row>
                    <xdr:rowOff>904875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2" r:id="rId62" name="Check Box 258">
              <controlPr defaultSize="0" autoFill="0" autoLine="0" autoPict="0">
                <anchor moveWithCells="1">
                  <from>
                    <xdr:col>4</xdr:col>
                    <xdr:colOff>1724025</xdr:colOff>
                    <xdr:row>11</xdr:row>
                    <xdr:rowOff>657225</xdr:rowOff>
                  </from>
                  <to>
                    <xdr:col>5</xdr:col>
                    <xdr:colOff>285750</xdr:colOff>
                    <xdr:row>11</xdr:row>
                    <xdr:rowOff>904875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3" r:id="rId63" name="Check Box 259">
              <controlPr defaultSize="0" autoFill="0" autoLine="0" autoPict="0">
                <anchor moveWithCells="1">
                  <from>
                    <xdr:col>5</xdr:col>
                    <xdr:colOff>371475</xdr:colOff>
                    <xdr:row>11</xdr:row>
                    <xdr:rowOff>657225</xdr:rowOff>
                  </from>
                  <to>
                    <xdr:col>5</xdr:col>
                    <xdr:colOff>1333500</xdr:colOff>
                    <xdr:row>11</xdr:row>
                    <xdr:rowOff>904875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4" r:id="rId64" name="Check Box 260">
              <controlPr defaultSize="0" autoFill="0" autoLine="0" autoPict="0">
                <anchor moveWithCells="1">
                  <from>
                    <xdr:col>5</xdr:col>
                    <xdr:colOff>1333500</xdr:colOff>
                    <xdr:row>11</xdr:row>
                    <xdr:rowOff>657225</xdr:rowOff>
                  </from>
                  <to>
                    <xdr:col>5</xdr:col>
                    <xdr:colOff>2228850</xdr:colOff>
                    <xdr:row>11</xdr:row>
                    <xdr:rowOff>904875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5" r:id="rId65" name="Check Box 261">
              <controlPr defaultSize="0" autoFill="0" autoLine="0" autoPict="0">
                <anchor moveWithCells="1">
                  <from>
                    <xdr:col>3</xdr:col>
                    <xdr:colOff>180975</xdr:colOff>
                    <xdr:row>11</xdr:row>
                    <xdr:rowOff>942975</xdr:rowOff>
                  </from>
                  <to>
                    <xdr:col>3</xdr:col>
                    <xdr:colOff>1076325</xdr:colOff>
                    <xdr:row>11</xdr:row>
                    <xdr:rowOff>1190625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6" r:id="rId66" name="Check Box 262">
              <controlPr defaultSize="0" autoFill="0" autoLine="0" autoPict="0">
                <anchor moveWithCells="1">
                  <from>
                    <xdr:col>3</xdr:col>
                    <xdr:colOff>1152525</xdr:colOff>
                    <xdr:row>11</xdr:row>
                    <xdr:rowOff>942975</xdr:rowOff>
                  </from>
                  <to>
                    <xdr:col>3</xdr:col>
                    <xdr:colOff>2038350</xdr:colOff>
                    <xdr:row>11</xdr:row>
                    <xdr:rowOff>1190625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7" r:id="rId67" name="Check Box 263">
              <controlPr defaultSize="0" autoFill="0" autoLine="0" autoPict="0">
                <anchor moveWithCells="1">
                  <from>
                    <xdr:col>3</xdr:col>
                    <xdr:colOff>2114550</xdr:colOff>
                    <xdr:row>11</xdr:row>
                    <xdr:rowOff>942975</xdr:rowOff>
                  </from>
                  <to>
                    <xdr:col>4</xdr:col>
                    <xdr:colOff>685800</xdr:colOff>
                    <xdr:row>11</xdr:row>
                    <xdr:rowOff>1190625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8" r:id="rId68" name="Check Box 264">
              <controlPr defaultSize="0" autoFill="0" autoLine="0" autoPict="0">
                <anchor moveWithCells="1">
                  <from>
                    <xdr:col>4</xdr:col>
                    <xdr:colOff>762000</xdr:colOff>
                    <xdr:row>11</xdr:row>
                    <xdr:rowOff>942975</xdr:rowOff>
                  </from>
                  <to>
                    <xdr:col>4</xdr:col>
                    <xdr:colOff>1657350</xdr:colOff>
                    <xdr:row>11</xdr:row>
                    <xdr:rowOff>1190625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9" r:id="rId69" name="Check Box 265">
              <controlPr defaultSize="0" autoFill="0" autoLine="0" autoPict="0">
                <anchor moveWithCells="1">
                  <from>
                    <xdr:col>4</xdr:col>
                    <xdr:colOff>1724025</xdr:colOff>
                    <xdr:row>11</xdr:row>
                    <xdr:rowOff>942975</xdr:rowOff>
                  </from>
                  <to>
                    <xdr:col>5</xdr:col>
                    <xdr:colOff>285750</xdr:colOff>
                    <xdr:row>11</xdr:row>
                    <xdr:rowOff>1190625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0" r:id="rId70" name="Check Box 266">
              <controlPr defaultSize="0" autoFill="0" autoLine="0" autoPict="0">
                <anchor moveWithCells="1">
                  <from>
                    <xdr:col>5</xdr:col>
                    <xdr:colOff>361950</xdr:colOff>
                    <xdr:row>11</xdr:row>
                    <xdr:rowOff>942975</xdr:rowOff>
                  </from>
                  <to>
                    <xdr:col>5</xdr:col>
                    <xdr:colOff>1257300</xdr:colOff>
                    <xdr:row>11</xdr:row>
                    <xdr:rowOff>1190625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1" r:id="rId71" name="Check Box 267">
              <controlPr defaultSize="0" autoFill="0" autoLine="0" autoPict="0">
                <anchor moveWithCells="1">
                  <from>
                    <xdr:col>5</xdr:col>
                    <xdr:colOff>1333500</xdr:colOff>
                    <xdr:row>11</xdr:row>
                    <xdr:rowOff>942975</xdr:rowOff>
                  </from>
                  <to>
                    <xdr:col>5</xdr:col>
                    <xdr:colOff>2228850</xdr:colOff>
                    <xdr:row>11</xdr:row>
                    <xdr:rowOff>1190625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2" r:id="rId72" name="Check Box 268">
              <controlPr defaultSize="0" autoFill="0" autoLine="0" autoPict="0">
                <anchor moveWithCells="1">
                  <from>
                    <xdr:col>3</xdr:col>
                    <xdr:colOff>1838325</xdr:colOff>
                    <xdr:row>20</xdr:row>
                    <xdr:rowOff>38100</xdr:rowOff>
                  </from>
                  <to>
                    <xdr:col>4</xdr:col>
                    <xdr:colOff>485775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3" r:id="rId73" name="Check Box 269">
              <controlPr defaultSize="0" autoFill="0" autoLine="0" autoPict="0">
                <anchor moveWithCells="1">
                  <from>
                    <xdr:col>4</xdr:col>
                    <xdr:colOff>647700</xdr:colOff>
                    <xdr:row>20</xdr:row>
                    <xdr:rowOff>38100</xdr:rowOff>
                  </from>
                  <to>
                    <xdr:col>4</xdr:col>
                    <xdr:colOff>1285875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4" r:id="rId74" name="Check Box 270">
              <controlPr defaultSize="0" autoFill="0" autoLine="0" autoPict="0">
                <anchor moveWithCells="1">
                  <from>
                    <xdr:col>4</xdr:col>
                    <xdr:colOff>1514475</xdr:colOff>
                    <xdr:row>20</xdr:row>
                    <xdr:rowOff>38100</xdr:rowOff>
                  </from>
                  <to>
                    <xdr:col>5</xdr:col>
                    <xdr:colOff>257175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5" r:id="rId75" name="Check Box 271">
              <controlPr defaultSize="0" autoFill="0" autoLine="0" autoPict="0">
                <anchor moveWithCells="1">
                  <from>
                    <xdr:col>3</xdr:col>
                    <xdr:colOff>1847850</xdr:colOff>
                    <xdr:row>22</xdr:row>
                    <xdr:rowOff>47625</xdr:rowOff>
                  </from>
                  <to>
                    <xdr:col>4</xdr:col>
                    <xdr:colOff>152400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6" r:id="rId76" name="Check Box 272">
              <controlPr defaultSize="0" autoFill="0" autoLine="0" autoPict="0">
                <anchor moveWithCells="1">
                  <from>
                    <xdr:col>4</xdr:col>
                    <xdr:colOff>276225</xdr:colOff>
                    <xdr:row>22</xdr:row>
                    <xdr:rowOff>47625</xdr:rowOff>
                  </from>
                  <to>
                    <xdr:col>4</xdr:col>
                    <xdr:colOff>923925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7" r:id="rId77" name="Check Box 273">
              <controlPr defaultSize="0" autoFill="0" autoLine="0" autoPict="0">
                <anchor moveWithCells="1">
                  <from>
                    <xdr:col>4</xdr:col>
                    <xdr:colOff>1047750</xdr:colOff>
                    <xdr:row>22</xdr:row>
                    <xdr:rowOff>47625</xdr:rowOff>
                  </from>
                  <to>
                    <xdr:col>4</xdr:col>
                    <xdr:colOff>1685925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8" r:id="rId78" name="Check Box 274">
              <controlPr defaultSize="0" autoFill="0" autoLine="0" autoPict="0">
                <anchor moveWithCells="1">
                  <from>
                    <xdr:col>4</xdr:col>
                    <xdr:colOff>1809750</xdr:colOff>
                    <xdr:row>22</xdr:row>
                    <xdr:rowOff>47625</xdr:rowOff>
                  </from>
                  <to>
                    <xdr:col>5</xdr:col>
                    <xdr:colOff>123825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9" r:id="rId79" name="Check Box 275">
              <controlPr defaultSize="0" autoFill="0" autoLine="0" autoPict="0">
                <anchor moveWithCells="1">
                  <from>
                    <xdr:col>3</xdr:col>
                    <xdr:colOff>1847850</xdr:colOff>
                    <xdr:row>24</xdr:row>
                    <xdr:rowOff>38100</xdr:rowOff>
                  </from>
                  <to>
                    <xdr:col>4</xdr:col>
                    <xdr:colOff>152400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0" r:id="rId80" name="Check Box 276">
              <controlPr defaultSize="0" autoFill="0" autoLine="0" autoPict="0">
                <anchor moveWithCells="1">
                  <from>
                    <xdr:col>4</xdr:col>
                    <xdr:colOff>466725</xdr:colOff>
                    <xdr:row>24</xdr:row>
                    <xdr:rowOff>38100</xdr:rowOff>
                  </from>
                  <to>
                    <xdr:col>4</xdr:col>
                    <xdr:colOff>1114425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1" r:id="rId81" name="Check Box 277">
              <controlPr defaultSize="0" autoFill="0" autoLine="0" autoPict="0">
                <anchor moveWithCells="1">
                  <from>
                    <xdr:col>4</xdr:col>
                    <xdr:colOff>1428750</xdr:colOff>
                    <xdr:row>24</xdr:row>
                    <xdr:rowOff>38100</xdr:rowOff>
                  </from>
                  <to>
                    <xdr:col>5</xdr:col>
                    <xdr:colOff>219075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2" r:id="rId82" name="Group Box 278">
              <controlPr defaultSize="0" autoFill="0" autoPict="0">
                <anchor moveWithCells="1">
                  <from>
                    <xdr:col>3</xdr:col>
                    <xdr:colOff>38100</xdr:colOff>
                    <xdr:row>13</xdr:row>
                    <xdr:rowOff>19050</xdr:rowOff>
                  </from>
                  <to>
                    <xdr:col>3</xdr:col>
                    <xdr:colOff>1838325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4" r:id="rId83" name="Option Button 280">
              <controlPr defaultSize="0" autoFill="0" autoLine="0" autoPict="0">
                <anchor moveWithCells="1">
                  <from>
                    <xdr:col>3</xdr:col>
                    <xdr:colOff>180975</xdr:colOff>
                    <xdr:row>13</xdr:row>
                    <xdr:rowOff>76200</xdr:rowOff>
                  </from>
                  <to>
                    <xdr:col>3</xdr:col>
                    <xdr:colOff>542925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5" r:id="rId84" name="Option Button 281">
              <controlPr defaultSize="0" autoFill="0" autoLine="0" autoPict="0">
                <anchor moveWithCells="1">
                  <from>
                    <xdr:col>3</xdr:col>
                    <xdr:colOff>904875</xdr:colOff>
                    <xdr:row>13</xdr:row>
                    <xdr:rowOff>76200</xdr:rowOff>
                  </from>
                  <to>
                    <xdr:col>3</xdr:col>
                    <xdr:colOff>1266825</xdr:colOff>
                    <xdr:row>13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B1:P41"/>
  <sheetViews>
    <sheetView showGridLines="0" zoomScaleNormal="100" workbookViewId="0">
      <selection activeCell="I11" sqref="I11"/>
    </sheetView>
  </sheetViews>
  <sheetFormatPr defaultRowHeight="14.25"/>
  <cols>
    <col min="1" max="1" width="4.625" style="55" customWidth="1"/>
    <col min="2" max="2" width="22.75" style="55" bestFit="1" customWidth="1"/>
    <col min="3" max="3" width="26.625" style="55" bestFit="1" customWidth="1"/>
    <col min="4" max="4" width="18.625" style="55" customWidth="1"/>
    <col min="5" max="5" width="10.625" style="55" customWidth="1"/>
    <col min="6" max="6" width="18.625" style="55" customWidth="1"/>
    <col min="7" max="7" width="10.625" style="55" customWidth="1"/>
    <col min="8" max="8" width="3.625" style="55" customWidth="1"/>
    <col min="9" max="9" width="49.5" style="136" bestFit="1" customWidth="1"/>
    <col min="10" max="10" width="11.25" style="55" customWidth="1"/>
    <col min="11" max="11" width="4.5" style="55" customWidth="1"/>
    <col min="12" max="12" width="10.75" style="55" customWidth="1"/>
    <col min="13" max="13" width="7.875" style="55" customWidth="1"/>
    <col min="14" max="15" width="9" style="55"/>
    <col min="16" max="16" width="9" style="55" customWidth="1"/>
    <col min="17" max="16384" width="9" style="55"/>
  </cols>
  <sheetData>
    <row r="1" spans="2:13" ht="24">
      <c r="B1" s="349" t="s">
        <v>227</v>
      </c>
      <c r="C1" s="349"/>
      <c r="D1" s="63"/>
      <c r="E1" s="63"/>
      <c r="F1" s="63"/>
      <c r="G1" s="63"/>
      <c r="H1" s="63"/>
      <c r="I1" s="137" t="s">
        <v>223</v>
      </c>
      <c r="J1" s="63"/>
      <c r="K1" s="63"/>
      <c r="L1" s="63"/>
      <c r="M1" s="63"/>
    </row>
    <row r="2" spans="2:13" ht="5.0999999999999996" customHeight="1" thickBot="1">
      <c r="B2" s="92"/>
      <c r="C2" s="63"/>
      <c r="D2" s="63"/>
      <c r="E2" s="63"/>
      <c r="F2" s="63"/>
      <c r="G2" s="63"/>
      <c r="H2" s="63"/>
      <c r="I2" s="137"/>
      <c r="J2" s="63"/>
      <c r="K2" s="63"/>
      <c r="L2" s="63"/>
      <c r="M2" s="63"/>
    </row>
    <row r="3" spans="2:13" ht="23.25" customHeight="1">
      <c r="B3" s="370" t="s">
        <v>250</v>
      </c>
      <c r="C3" s="371"/>
      <c r="D3" s="398" t="s">
        <v>229</v>
      </c>
      <c r="E3" s="398"/>
      <c r="F3" s="376" t="s">
        <v>12</v>
      </c>
      <c r="G3" s="377"/>
    </row>
    <row r="4" spans="2:13" ht="23.25" customHeight="1">
      <c r="B4" s="372"/>
      <c r="C4" s="373"/>
      <c r="D4" s="368"/>
      <c r="E4" s="368"/>
      <c r="F4" s="183"/>
      <c r="G4" s="159" t="s">
        <v>24</v>
      </c>
      <c r="I4" s="136" t="s">
        <v>216</v>
      </c>
    </row>
    <row r="5" spans="2:13" ht="23.25" customHeight="1">
      <c r="B5" s="372"/>
      <c r="C5" s="373"/>
      <c r="D5" s="368"/>
      <c r="E5" s="368"/>
      <c r="F5" s="183"/>
      <c r="G5" s="159" t="s">
        <v>24</v>
      </c>
    </row>
    <row r="6" spans="2:13" ht="23.25" customHeight="1">
      <c r="B6" s="372"/>
      <c r="C6" s="373"/>
      <c r="D6" s="368"/>
      <c r="E6" s="368"/>
      <c r="F6" s="183"/>
      <c r="G6" s="159" t="s">
        <v>24</v>
      </c>
    </row>
    <row r="7" spans="2:13" ht="23.25" customHeight="1" thickBot="1">
      <c r="B7" s="374"/>
      <c r="C7" s="375"/>
      <c r="D7" s="369"/>
      <c r="E7" s="369"/>
      <c r="F7" s="184"/>
      <c r="G7" s="160" t="s">
        <v>24</v>
      </c>
      <c r="H7" s="1"/>
    </row>
    <row r="8" spans="2:13" s="58" customFormat="1" ht="5.0999999999999996" customHeight="1" thickBot="1">
      <c r="B8" s="60"/>
      <c r="C8" s="60"/>
      <c r="D8" s="61"/>
      <c r="E8" s="61"/>
      <c r="F8" s="59"/>
      <c r="G8" s="93"/>
      <c r="H8" s="59"/>
      <c r="I8" s="131"/>
    </row>
    <row r="9" spans="2:13" ht="23.25" customHeight="1">
      <c r="B9" s="393" t="s">
        <v>251</v>
      </c>
      <c r="C9" s="126" t="s">
        <v>128</v>
      </c>
      <c r="D9" s="156"/>
      <c r="E9" s="155" t="s">
        <v>25</v>
      </c>
      <c r="F9" s="156"/>
      <c r="G9" s="157" t="s">
        <v>59</v>
      </c>
      <c r="I9" s="136" t="s">
        <v>217</v>
      </c>
    </row>
    <row r="10" spans="2:13" ht="23.25" customHeight="1">
      <c r="B10" s="394"/>
      <c r="C10" s="127" t="s">
        <v>125</v>
      </c>
      <c r="D10" s="366" t="s">
        <v>113</v>
      </c>
      <c r="E10" s="366"/>
      <c r="F10" s="366" t="s">
        <v>114</v>
      </c>
      <c r="G10" s="367"/>
    </row>
    <row r="11" spans="2:13" ht="23.25" customHeight="1">
      <c r="B11" s="394"/>
      <c r="C11" s="98" t="s">
        <v>122</v>
      </c>
      <c r="D11" s="158">
        <f>YEAR(基本項目1!$D$4)-2</f>
        <v>2013</v>
      </c>
      <c r="E11" s="161" t="s">
        <v>58</v>
      </c>
      <c r="F11" s="52">
        <f>YEAR(基本項目1!$D$4)-1</f>
        <v>2014</v>
      </c>
      <c r="G11" s="161" t="s">
        <v>58</v>
      </c>
      <c r="I11" s="136" t="s">
        <v>217</v>
      </c>
    </row>
    <row r="12" spans="2:13" ht="23.25" customHeight="1">
      <c r="B12" s="394"/>
      <c r="C12" s="98" t="s">
        <v>102</v>
      </c>
      <c r="D12" s="171"/>
      <c r="E12" s="162" t="s">
        <v>24</v>
      </c>
      <c r="F12" s="171"/>
      <c r="G12" s="162" t="s">
        <v>24</v>
      </c>
      <c r="I12" s="136" t="s">
        <v>217</v>
      </c>
    </row>
    <row r="13" spans="2:13" ht="23.25" customHeight="1">
      <c r="B13" s="394"/>
      <c r="C13" s="98" t="s">
        <v>192</v>
      </c>
      <c r="D13" s="171"/>
      <c r="E13" s="162" t="s">
        <v>145</v>
      </c>
      <c r="F13" s="171"/>
      <c r="G13" s="162" t="s">
        <v>145</v>
      </c>
      <c r="I13" s="136" t="s">
        <v>217</v>
      </c>
    </row>
    <row r="14" spans="2:13" ht="23.25" customHeight="1">
      <c r="B14" s="394"/>
      <c r="C14" s="118" t="s">
        <v>123</v>
      </c>
      <c r="D14" s="186"/>
      <c r="E14" s="163" t="s">
        <v>124</v>
      </c>
      <c r="F14" s="187"/>
      <c r="G14" s="163" t="s">
        <v>124</v>
      </c>
      <c r="I14" s="136" t="s">
        <v>217</v>
      </c>
    </row>
    <row r="15" spans="2:13" ht="75" hidden="1" customHeight="1" thickBot="1">
      <c r="B15" s="395"/>
      <c r="C15" s="117" t="s">
        <v>126</v>
      </c>
      <c r="D15" s="378"/>
      <c r="E15" s="379"/>
      <c r="F15" s="379"/>
      <c r="G15" s="380"/>
      <c r="I15" s="154" t="s">
        <v>218</v>
      </c>
    </row>
    <row r="16" spans="2:13" s="58" customFormat="1" ht="5.0999999999999996" customHeight="1" thickBot="1">
      <c r="B16" s="96"/>
      <c r="C16" s="99"/>
      <c r="D16" s="61"/>
      <c r="E16" s="61"/>
      <c r="F16" s="61"/>
      <c r="G16" s="61"/>
      <c r="I16" s="131"/>
    </row>
    <row r="17" spans="2:16" ht="25.5" customHeight="1">
      <c r="B17" s="393" t="s">
        <v>252</v>
      </c>
      <c r="C17" s="128" t="s">
        <v>14</v>
      </c>
      <c r="D17" s="381"/>
      <c r="E17" s="382"/>
      <c r="F17" s="382"/>
      <c r="G17" s="383"/>
      <c r="I17" s="136" t="s">
        <v>219</v>
      </c>
    </row>
    <row r="18" spans="2:16" ht="25.5" customHeight="1">
      <c r="B18" s="394"/>
      <c r="C18" s="356" t="s">
        <v>15</v>
      </c>
      <c r="D18" s="384"/>
      <c r="E18" s="385"/>
      <c r="F18" s="385"/>
      <c r="G18" s="386"/>
      <c r="I18" s="136" t="s">
        <v>219</v>
      </c>
    </row>
    <row r="19" spans="2:16" ht="25.5" customHeight="1">
      <c r="B19" s="394"/>
      <c r="C19" s="357"/>
      <c r="D19" s="358" t="s">
        <v>232</v>
      </c>
      <c r="E19" s="359"/>
      <c r="F19" s="360"/>
      <c r="G19" s="361"/>
    </row>
    <row r="20" spans="2:16" ht="25.5" customHeight="1">
      <c r="B20" s="394"/>
      <c r="C20" s="129" t="s">
        <v>19</v>
      </c>
      <c r="D20" s="387"/>
      <c r="E20" s="388"/>
      <c r="F20" s="388"/>
      <c r="G20" s="389"/>
      <c r="H20" s="1"/>
      <c r="I20" s="136" t="s">
        <v>219</v>
      </c>
      <c r="J20" s="1"/>
      <c r="K20" s="1"/>
      <c r="L20" s="1"/>
      <c r="M20" s="1"/>
    </row>
    <row r="21" spans="2:16" ht="25.5" customHeight="1">
      <c r="B21" s="394"/>
      <c r="C21" s="129" t="s">
        <v>231</v>
      </c>
      <c r="D21" s="387"/>
      <c r="E21" s="388"/>
      <c r="F21" s="388"/>
      <c r="G21" s="389"/>
      <c r="H21" s="1"/>
      <c r="I21" s="136" t="s">
        <v>219</v>
      </c>
      <c r="J21" s="1"/>
      <c r="K21" s="1"/>
      <c r="L21" s="1"/>
      <c r="M21" s="1"/>
      <c r="P21" s="2"/>
    </row>
    <row r="22" spans="2:16" ht="24.95" customHeight="1">
      <c r="B22" s="394"/>
      <c r="C22" s="356" t="s">
        <v>234</v>
      </c>
      <c r="D22" s="401"/>
      <c r="E22" s="402"/>
      <c r="F22" s="402"/>
      <c r="G22" s="403"/>
      <c r="H22" s="94"/>
      <c r="I22" s="136" t="s">
        <v>219</v>
      </c>
      <c r="J22" s="89"/>
      <c r="K22" s="89"/>
      <c r="L22" s="89"/>
      <c r="M22" s="89"/>
    </row>
    <row r="23" spans="2:16" ht="50.1" customHeight="1">
      <c r="B23" s="394"/>
      <c r="C23" s="357"/>
      <c r="D23" s="390"/>
      <c r="E23" s="391"/>
      <c r="F23" s="391"/>
      <c r="G23" s="392"/>
      <c r="H23" s="94"/>
      <c r="I23" s="138" t="s">
        <v>220</v>
      </c>
      <c r="J23" s="89"/>
      <c r="K23" s="89"/>
      <c r="L23" s="89"/>
      <c r="M23" s="89"/>
    </row>
    <row r="24" spans="2:16" s="124" customFormat="1" ht="24.95" customHeight="1">
      <c r="B24" s="394"/>
      <c r="C24" s="175" t="s">
        <v>235</v>
      </c>
      <c r="D24" s="125" t="s">
        <v>200</v>
      </c>
      <c r="E24" s="406"/>
      <c r="F24" s="407"/>
      <c r="G24" s="408"/>
      <c r="H24" s="122"/>
      <c r="I24" s="138" t="s">
        <v>221</v>
      </c>
      <c r="J24" s="123"/>
      <c r="K24" s="123">
        <v>6</v>
      </c>
      <c r="L24" s="123" t="s">
        <v>66</v>
      </c>
      <c r="M24" s="123"/>
    </row>
    <row r="25" spans="2:16" ht="24.95" customHeight="1">
      <c r="B25" s="394"/>
      <c r="C25" s="404" t="s">
        <v>194</v>
      </c>
      <c r="D25" s="384"/>
      <c r="E25" s="385"/>
      <c r="F25" s="385"/>
      <c r="G25" s="386"/>
      <c r="H25" s="94"/>
      <c r="I25" s="136" t="s">
        <v>219</v>
      </c>
      <c r="J25" s="89"/>
      <c r="K25" s="89"/>
      <c r="L25" s="89"/>
      <c r="M25" s="89"/>
    </row>
    <row r="26" spans="2:16" ht="24.95" customHeight="1" thickBot="1">
      <c r="B26" s="395"/>
      <c r="C26" s="405"/>
      <c r="D26" s="119"/>
      <c r="E26" s="120"/>
      <c r="F26" s="120"/>
      <c r="G26" s="121"/>
      <c r="H26" s="94"/>
      <c r="I26" s="138" t="s">
        <v>220</v>
      </c>
      <c r="J26" s="89"/>
      <c r="K26" s="89"/>
      <c r="L26" s="89"/>
      <c r="M26" s="89"/>
    </row>
    <row r="27" spans="2:16" s="58" customFormat="1" ht="5.0999999999999996" customHeight="1" thickBot="1">
      <c r="B27" s="96"/>
      <c r="C27" s="85"/>
      <c r="D27" s="59"/>
      <c r="E27" s="93"/>
      <c r="F27" s="93"/>
      <c r="G27" s="97"/>
      <c r="H27" s="97"/>
      <c r="I27" s="139"/>
      <c r="J27" s="61"/>
      <c r="K27" s="61"/>
      <c r="L27" s="61"/>
      <c r="M27" s="61"/>
    </row>
    <row r="28" spans="2:16" ht="50.1" customHeight="1">
      <c r="B28" s="412" t="s">
        <v>253</v>
      </c>
      <c r="C28" s="371"/>
      <c r="D28" s="396"/>
      <c r="E28" s="396"/>
      <c r="F28" s="396"/>
      <c r="G28" s="397"/>
      <c r="H28" s="61"/>
      <c r="I28" s="138" t="s">
        <v>220</v>
      </c>
      <c r="J28" s="95"/>
      <c r="K28" s="95"/>
      <c r="L28" s="95"/>
      <c r="M28" s="89"/>
    </row>
    <row r="29" spans="2:16" ht="24.95" customHeight="1">
      <c r="B29" s="373"/>
      <c r="C29" s="373"/>
      <c r="D29" s="182"/>
      <c r="E29" s="409" t="s">
        <v>198</v>
      </c>
      <c r="F29" s="399"/>
      <c r="G29" s="400"/>
      <c r="H29" s="61"/>
      <c r="I29" s="138" t="s">
        <v>222</v>
      </c>
      <c r="J29" s="95"/>
      <c r="K29" s="95"/>
      <c r="L29" s="95"/>
      <c r="M29" s="89"/>
    </row>
    <row r="30" spans="2:16" ht="24.95" customHeight="1">
      <c r="B30" s="373"/>
      <c r="C30" s="373"/>
      <c r="D30" s="59"/>
      <c r="E30" s="410"/>
      <c r="F30" s="399"/>
      <c r="G30" s="400"/>
      <c r="H30" s="61"/>
      <c r="I30" s="138"/>
      <c r="J30" s="95"/>
      <c r="K30" s="95"/>
      <c r="L30" s="95"/>
      <c r="M30" s="89"/>
    </row>
    <row r="31" spans="2:16" ht="24.95" customHeight="1">
      <c r="B31" s="373"/>
      <c r="C31" s="373"/>
      <c r="D31" s="59"/>
      <c r="E31" s="410"/>
      <c r="F31" s="399"/>
      <c r="G31" s="400"/>
      <c r="H31" s="61"/>
      <c r="I31" s="138"/>
      <c r="J31" s="95"/>
      <c r="K31" s="95"/>
      <c r="L31" s="95"/>
      <c r="M31" s="89"/>
    </row>
    <row r="32" spans="2:16" ht="24.95" customHeight="1" thickBot="1">
      <c r="B32" s="375"/>
      <c r="C32" s="375"/>
      <c r="D32" s="181"/>
      <c r="E32" s="411"/>
      <c r="F32" s="413"/>
      <c r="G32" s="414"/>
      <c r="H32" s="61"/>
      <c r="I32" s="138"/>
      <c r="J32" s="95"/>
      <c r="K32" s="95"/>
      <c r="L32" s="95"/>
      <c r="M32" s="89"/>
    </row>
    <row r="33" spans="2:13" s="58" customFormat="1" ht="5.0999999999999996" customHeight="1" thickBot="1">
      <c r="B33" s="100"/>
      <c r="C33" s="100"/>
      <c r="D33" s="101"/>
      <c r="E33" s="101"/>
      <c r="F33" s="101"/>
      <c r="G33" s="101"/>
      <c r="H33" s="59"/>
      <c r="I33" s="132"/>
      <c r="J33" s="59"/>
      <c r="K33" s="59"/>
      <c r="L33" s="59"/>
      <c r="M33" s="59"/>
    </row>
    <row r="34" spans="2:13" ht="99.95" customHeight="1" thickBot="1">
      <c r="B34" s="364" t="s">
        <v>56</v>
      </c>
      <c r="C34" s="365"/>
      <c r="D34" s="362"/>
      <c r="E34" s="362"/>
      <c r="F34" s="362"/>
      <c r="G34" s="363"/>
      <c r="H34" s="1"/>
      <c r="I34" s="154" t="s">
        <v>218</v>
      </c>
      <c r="J34" s="1"/>
      <c r="K34" s="1"/>
      <c r="L34" s="1"/>
      <c r="M34" s="1"/>
    </row>
    <row r="36" spans="2:13">
      <c r="B36" s="55" t="s">
        <v>186</v>
      </c>
    </row>
    <row r="38" spans="2:13">
      <c r="B38" s="55" t="s">
        <v>247</v>
      </c>
    </row>
    <row r="39" spans="2:13" ht="15.75">
      <c r="B39" s="113" t="s">
        <v>187</v>
      </c>
      <c r="C39" s="104" t="s">
        <v>188</v>
      </c>
    </row>
    <row r="40" spans="2:13" ht="15.75">
      <c r="B40" s="113"/>
      <c r="C40" s="104"/>
    </row>
    <row r="41" spans="2:13">
      <c r="B41" s="55" t="s">
        <v>249</v>
      </c>
    </row>
  </sheetData>
  <sheetProtection sheet="1" objects="1" scenarios="1"/>
  <mergeCells count="35">
    <mergeCell ref="D28:G28"/>
    <mergeCell ref="D3:E3"/>
    <mergeCell ref="B9:B15"/>
    <mergeCell ref="F29:G29"/>
    <mergeCell ref="D5:E5"/>
    <mergeCell ref="D22:G22"/>
    <mergeCell ref="D25:G25"/>
    <mergeCell ref="C25:C26"/>
    <mergeCell ref="E24:G24"/>
    <mergeCell ref="E29:E32"/>
    <mergeCell ref="B28:C32"/>
    <mergeCell ref="F30:G30"/>
    <mergeCell ref="F31:G31"/>
    <mergeCell ref="F32:G32"/>
    <mergeCell ref="D34:G34"/>
    <mergeCell ref="B34:C34"/>
    <mergeCell ref="D10:E10"/>
    <mergeCell ref="F10:G10"/>
    <mergeCell ref="D4:E4"/>
    <mergeCell ref="D6:E6"/>
    <mergeCell ref="D7:E7"/>
    <mergeCell ref="B3:C7"/>
    <mergeCell ref="F3:G3"/>
    <mergeCell ref="D15:G15"/>
    <mergeCell ref="D17:G17"/>
    <mergeCell ref="D18:G18"/>
    <mergeCell ref="D20:G20"/>
    <mergeCell ref="D21:G21"/>
    <mergeCell ref="D23:G23"/>
    <mergeCell ref="B17:B26"/>
    <mergeCell ref="B1:C1"/>
    <mergeCell ref="C18:C19"/>
    <mergeCell ref="D19:E19"/>
    <mergeCell ref="F19:G19"/>
    <mergeCell ref="C22:C23"/>
  </mergeCells>
  <phoneticPr fontId="7"/>
  <dataValidations count="2">
    <dataValidation imeMode="off" allowBlank="1" showInputMessage="1" showErrorMessage="1" sqref="J1:XFD1048576 G20:G23 D1:E3 F25:G28 H1:H1048576 D35:G1048576 F33:G33 D16:D33 E33 D8:E14 F1:G14 C33:C1048576 C2:C18 E20:E23 E16:E18 F16:F23 G16:G18 C20:C22 E25:E29 C24:C27 A1:A1048576 B1:B28 B33:B1048576"/>
    <dataValidation imeMode="on" allowBlank="1" showInputMessage="1" showErrorMessage="1" sqref="D34:G34 D4:E7 D15:G15 E24:G24 I1:I1048576 F29:F32 G29"/>
  </dataValidations>
  <hyperlinks>
    <hyperlink ref="C39" r:id="rId1"/>
  </hyperlinks>
  <pageMargins left="0.7" right="0.7" top="0.75" bottom="0.75" header="0.3" footer="0.3"/>
  <pageSetup paperSize="9" scale="51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353" r:id="rId5" name="Check Box 57">
              <controlPr defaultSize="0" autoFill="0" autoLine="0" autoPict="0">
                <anchor moveWithCells="1">
                  <from>
                    <xdr:col>3</xdr:col>
                    <xdr:colOff>161925</xdr:colOff>
                    <xdr:row>27</xdr:row>
                    <xdr:rowOff>19050</xdr:rowOff>
                  </from>
                  <to>
                    <xdr:col>3</xdr:col>
                    <xdr:colOff>942975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54" r:id="rId6" name="Check Box 58">
              <controlPr defaultSize="0" autoFill="0" autoLine="0" autoPict="0">
                <anchor moveWithCells="1">
                  <from>
                    <xdr:col>3</xdr:col>
                    <xdr:colOff>161925</xdr:colOff>
                    <xdr:row>28</xdr:row>
                    <xdr:rowOff>38100</xdr:rowOff>
                  </from>
                  <to>
                    <xdr:col>3</xdr:col>
                    <xdr:colOff>847725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55" r:id="rId7" name="Check Box 59">
              <controlPr defaultSize="0" autoFill="0" autoLine="0" autoPict="0">
                <anchor moveWithCells="1">
                  <from>
                    <xdr:col>3</xdr:col>
                    <xdr:colOff>1200150</xdr:colOff>
                    <xdr:row>27</xdr:row>
                    <xdr:rowOff>19050</xdr:rowOff>
                  </from>
                  <to>
                    <xdr:col>4</xdr:col>
                    <xdr:colOff>552450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56" r:id="rId8" name="Check Box 60">
              <controlPr defaultSize="0" autoFill="0" autoLine="0" autoPict="0">
                <anchor moveWithCells="1">
                  <from>
                    <xdr:col>5</xdr:col>
                    <xdr:colOff>9525</xdr:colOff>
                    <xdr:row>27</xdr:row>
                    <xdr:rowOff>19050</xdr:rowOff>
                  </from>
                  <to>
                    <xdr:col>5</xdr:col>
                    <xdr:colOff>781050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57" r:id="rId9" name="Check Box 61">
              <controlPr defaultSize="0" autoFill="0" autoLine="0" autoPict="0">
                <anchor moveWithCells="1">
                  <from>
                    <xdr:col>5</xdr:col>
                    <xdr:colOff>1038225</xdr:colOff>
                    <xdr:row>27</xdr:row>
                    <xdr:rowOff>19050</xdr:rowOff>
                  </from>
                  <to>
                    <xdr:col>6</xdr:col>
                    <xdr:colOff>400050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58" r:id="rId10" name="Check Box 62">
              <controlPr defaultSize="0" autoFill="0" autoLine="0" autoPict="0">
                <anchor moveWithCells="1">
                  <from>
                    <xdr:col>3</xdr:col>
                    <xdr:colOff>161925</xdr:colOff>
                    <xdr:row>27</xdr:row>
                    <xdr:rowOff>314325</xdr:rowOff>
                  </from>
                  <to>
                    <xdr:col>3</xdr:col>
                    <xdr:colOff>942975</xdr:colOff>
                    <xdr:row>27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59" r:id="rId11" name="Check Box 63">
              <controlPr defaultSize="0" autoFill="0" autoLine="0" autoPict="0">
                <anchor moveWithCells="1">
                  <from>
                    <xdr:col>3</xdr:col>
                    <xdr:colOff>1209675</xdr:colOff>
                    <xdr:row>27</xdr:row>
                    <xdr:rowOff>314325</xdr:rowOff>
                  </from>
                  <to>
                    <xdr:col>4</xdr:col>
                    <xdr:colOff>571500</xdr:colOff>
                    <xdr:row>27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60" r:id="rId12" name="Group Box 64">
              <controlPr defaultSize="0" autoFill="0" autoPict="0">
                <anchor moveWithCells="1">
                  <from>
                    <xdr:col>3</xdr:col>
                    <xdr:colOff>28575</xdr:colOff>
                    <xdr:row>16</xdr:row>
                    <xdr:rowOff>19050</xdr:rowOff>
                  </from>
                  <to>
                    <xdr:col>4</xdr:col>
                    <xdr:colOff>409575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61" r:id="rId13" name="Group Box 65">
              <controlPr defaultSize="0" autoFill="0" autoPict="0">
                <anchor moveWithCells="1">
                  <from>
                    <xdr:col>3</xdr:col>
                    <xdr:colOff>28575</xdr:colOff>
                    <xdr:row>17</xdr:row>
                    <xdr:rowOff>19050</xdr:rowOff>
                  </from>
                  <to>
                    <xdr:col>4</xdr:col>
                    <xdr:colOff>409575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62" r:id="rId14" name="Group Box 66">
              <controlPr defaultSize="0" autoFill="0" autoPict="0">
                <anchor moveWithCells="1">
                  <from>
                    <xdr:col>3</xdr:col>
                    <xdr:colOff>28575</xdr:colOff>
                    <xdr:row>19</xdr:row>
                    <xdr:rowOff>19050</xdr:rowOff>
                  </from>
                  <to>
                    <xdr:col>4</xdr:col>
                    <xdr:colOff>409575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63" r:id="rId15" name="Group Box 67">
              <controlPr defaultSize="0" autoFill="0" autoPict="0">
                <anchor moveWithCells="1">
                  <from>
                    <xdr:col>3</xdr:col>
                    <xdr:colOff>28575</xdr:colOff>
                    <xdr:row>20</xdr:row>
                    <xdr:rowOff>28575</xdr:rowOff>
                  </from>
                  <to>
                    <xdr:col>4</xdr:col>
                    <xdr:colOff>409575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66" r:id="rId16" name="Group Box 70">
              <controlPr defaultSize="0" autoFill="0" autoPict="0">
                <anchor moveWithCells="1">
                  <from>
                    <xdr:col>3</xdr:col>
                    <xdr:colOff>28575</xdr:colOff>
                    <xdr:row>21</xdr:row>
                    <xdr:rowOff>19050</xdr:rowOff>
                  </from>
                  <to>
                    <xdr:col>4</xdr:col>
                    <xdr:colOff>409575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67" r:id="rId17" name="Group Box 71">
              <controlPr defaultSize="0" autoFill="0" autoPict="0">
                <anchor moveWithCells="1">
                  <from>
                    <xdr:col>3</xdr:col>
                    <xdr:colOff>28575</xdr:colOff>
                    <xdr:row>24</xdr:row>
                    <xdr:rowOff>19050</xdr:rowOff>
                  </from>
                  <to>
                    <xdr:col>4</xdr:col>
                    <xdr:colOff>409575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0" r:id="rId18" name="Option Button 74">
              <controlPr defaultSize="0" autoFill="0" autoLine="0" autoPict="0">
                <anchor moveWithCells="1">
                  <from>
                    <xdr:col>3</xdr:col>
                    <xdr:colOff>238125</xdr:colOff>
                    <xdr:row>16</xdr:row>
                    <xdr:rowOff>57150</xdr:rowOff>
                  </from>
                  <to>
                    <xdr:col>3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1" r:id="rId19" name="Option Button 75">
              <controlPr defaultSize="0" autoFill="0" autoLine="0" autoPict="0">
                <anchor moveWithCells="1">
                  <from>
                    <xdr:col>3</xdr:col>
                    <xdr:colOff>1133475</xdr:colOff>
                    <xdr:row>16</xdr:row>
                    <xdr:rowOff>57150</xdr:rowOff>
                  </from>
                  <to>
                    <xdr:col>4</xdr:col>
                    <xdr:colOff>76200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4" r:id="rId20" name="Option Button 78">
              <controlPr defaultSize="0" autoFill="0" autoLine="0" autoPict="0">
                <anchor moveWithCells="1">
                  <from>
                    <xdr:col>3</xdr:col>
                    <xdr:colOff>238125</xdr:colOff>
                    <xdr:row>17</xdr:row>
                    <xdr:rowOff>57150</xdr:rowOff>
                  </from>
                  <to>
                    <xdr:col>3</xdr:col>
                    <xdr:colOff>600075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5" r:id="rId21" name="Option Button 79">
              <controlPr defaultSize="0" autoFill="0" autoLine="0" autoPict="0">
                <anchor moveWithCells="1">
                  <from>
                    <xdr:col>3</xdr:col>
                    <xdr:colOff>1133475</xdr:colOff>
                    <xdr:row>17</xdr:row>
                    <xdr:rowOff>57150</xdr:rowOff>
                  </from>
                  <to>
                    <xdr:col>4</xdr:col>
                    <xdr:colOff>76200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8" r:id="rId22" name="Option Button 82">
              <controlPr defaultSize="0" autoFill="0" autoLine="0" autoPict="0" altText="無_x000a_">
                <anchor moveWithCells="1">
                  <from>
                    <xdr:col>3</xdr:col>
                    <xdr:colOff>238125</xdr:colOff>
                    <xdr:row>19</xdr:row>
                    <xdr:rowOff>57150</xdr:rowOff>
                  </from>
                  <to>
                    <xdr:col>3</xdr:col>
                    <xdr:colOff>600075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9" r:id="rId23" name="Option Button 83">
              <controlPr defaultSize="0" autoFill="0" autoLine="0" autoPict="0" altText="有">
                <anchor moveWithCells="1">
                  <from>
                    <xdr:col>3</xdr:col>
                    <xdr:colOff>1133475</xdr:colOff>
                    <xdr:row>19</xdr:row>
                    <xdr:rowOff>57150</xdr:rowOff>
                  </from>
                  <to>
                    <xdr:col>4</xdr:col>
                    <xdr:colOff>76200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0" r:id="rId24" name="Option Button 84">
              <controlPr defaultSize="0" autoFill="0" autoLine="0" autoPict="0">
                <anchor moveWithCells="1">
                  <from>
                    <xdr:col>3</xdr:col>
                    <xdr:colOff>238125</xdr:colOff>
                    <xdr:row>20</xdr:row>
                    <xdr:rowOff>57150</xdr:rowOff>
                  </from>
                  <to>
                    <xdr:col>3</xdr:col>
                    <xdr:colOff>600075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1" r:id="rId25" name="Option Button 85">
              <controlPr defaultSize="0" autoFill="0" autoLine="0" autoPict="0">
                <anchor moveWithCells="1">
                  <from>
                    <xdr:col>3</xdr:col>
                    <xdr:colOff>1133475</xdr:colOff>
                    <xdr:row>20</xdr:row>
                    <xdr:rowOff>57150</xdr:rowOff>
                  </from>
                  <to>
                    <xdr:col>4</xdr:col>
                    <xdr:colOff>76200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2" r:id="rId26" name="Option Button 86">
              <controlPr defaultSize="0" autoFill="0" autoLine="0" autoPict="0">
                <anchor moveWithCells="1">
                  <from>
                    <xdr:col>3</xdr:col>
                    <xdr:colOff>238125</xdr:colOff>
                    <xdr:row>21</xdr:row>
                    <xdr:rowOff>57150</xdr:rowOff>
                  </from>
                  <to>
                    <xdr:col>3</xdr:col>
                    <xdr:colOff>600075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3" r:id="rId27" name="Option Button 87">
              <controlPr defaultSize="0" autoFill="0" autoLine="0" autoPict="0">
                <anchor moveWithCells="1">
                  <from>
                    <xdr:col>3</xdr:col>
                    <xdr:colOff>1133475</xdr:colOff>
                    <xdr:row>21</xdr:row>
                    <xdr:rowOff>57150</xdr:rowOff>
                  </from>
                  <to>
                    <xdr:col>4</xdr:col>
                    <xdr:colOff>76200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4" r:id="rId28" name="Option Button 88">
              <controlPr defaultSize="0" autoFill="0" autoLine="0" autoPict="0">
                <anchor moveWithCells="1">
                  <from>
                    <xdr:col>3</xdr:col>
                    <xdr:colOff>238125</xdr:colOff>
                    <xdr:row>24</xdr:row>
                    <xdr:rowOff>47625</xdr:rowOff>
                  </from>
                  <to>
                    <xdr:col>3</xdr:col>
                    <xdr:colOff>600075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5" r:id="rId29" name="Option Button 89">
              <controlPr defaultSize="0" autoFill="0" autoLine="0" autoPict="0">
                <anchor moveWithCells="1">
                  <from>
                    <xdr:col>3</xdr:col>
                    <xdr:colOff>1133475</xdr:colOff>
                    <xdr:row>24</xdr:row>
                    <xdr:rowOff>47625</xdr:rowOff>
                  </from>
                  <to>
                    <xdr:col>4</xdr:col>
                    <xdr:colOff>76200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4" r:id="rId30" name="Check Box 98">
              <controlPr defaultSize="0" autoFill="0" autoLine="0" autoPict="0">
                <anchor moveWithCells="1">
                  <from>
                    <xdr:col>3</xdr:col>
                    <xdr:colOff>161925</xdr:colOff>
                    <xdr:row>25</xdr:row>
                    <xdr:rowOff>76200</xdr:rowOff>
                  </from>
                  <to>
                    <xdr:col>3</xdr:col>
                    <xdr:colOff>1390650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5" r:id="rId31" name="Check Box 99">
              <controlPr defaultSize="0" autoFill="0" autoLine="0" autoPict="0">
                <anchor moveWithCells="1">
                  <from>
                    <xdr:col>3</xdr:col>
                    <xdr:colOff>161925</xdr:colOff>
                    <xdr:row>22</xdr:row>
                    <xdr:rowOff>76200</xdr:rowOff>
                  </from>
                  <to>
                    <xdr:col>3</xdr:col>
                    <xdr:colOff>1381125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6" r:id="rId32" name="Check Box 100">
              <controlPr defaultSize="0" autoFill="0" autoLine="0" autoPict="0">
                <anchor moveWithCells="1">
                  <from>
                    <xdr:col>4</xdr:col>
                    <xdr:colOff>47625</xdr:colOff>
                    <xdr:row>22</xdr:row>
                    <xdr:rowOff>76200</xdr:rowOff>
                  </from>
                  <to>
                    <xdr:col>5</xdr:col>
                    <xdr:colOff>457200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7" r:id="rId33" name="Check Box 101">
              <controlPr defaultSize="0" autoFill="0" autoLine="0" autoPict="0">
                <anchor moveWithCells="1">
                  <from>
                    <xdr:col>5</xdr:col>
                    <xdr:colOff>542925</xdr:colOff>
                    <xdr:row>22</xdr:row>
                    <xdr:rowOff>76200</xdr:rowOff>
                  </from>
                  <to>
                    <xdr:col>6</xdr:col>
                    <xdr:colOff>542925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8" r:id="rId34" name="Check Box 102">
              <controlPr defaultSize="0" autoFill="0" autoLine="0" autoPict="0">
                <anchor moveWithCells="1">
                  <from>
                    <xdr:col>3</xdr:col>
                    <xdr:colOff>161925</xdr:colOff>
                    <xdr:row>22</xdr:row>
                    <xdr:rowOff>323850</xdr:rowOff>
                  </from>
                  <to>
                    <xdr:col>3</xdr:col>
                    <xdr:colOff>1295400</xdr:colOff>
                    <xdr:row>22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9" r:id="rId35" name="Check Box 103">
              <controlPr defaultSize="0" autoFill="0" autoLine="0" autoPict="0">
                <anchor moveWithCells="1">
                  <from>
                    <xdr:col>4</xdr:col>
                    <xdr:colOff>47625</xdr:colOff>
                    <xdr:row>22</xdr:row>
                    <xdr:rowOff>323850</xdr:rowOff>
                  </from>
                  <to>
                    <xdr:col>5</xdr:col>
                    <xdr:colOff>371475</xdr:colOff>
                    <xdr:row>22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0" r:id="rId36" name="Check Box 104">
              <controlPr defaultSize="0" autoFill="0" autoLine="0" autoPict="0">
                <anchor moveWithCells="1">
                  <from>
                    <xdr:col>5</xdr:col>
                    <xdr:colOff>542925</xdr:colOff>
                    <xdr:row>22</xdr:row>
                    <xdr:rowOff>323850</xdr:rowOff>
                  </from>
                  <to>
                    <xdr:col>6</xdr:col>
                    <xdr:colOff>257175</xdr:colOff>
                    <xdr:row>22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2" r:id="rId37" name="Check Box 106">
              <controlPr defaultSize="0" autoFill="0" autoLine="0" autoPict="0">
                <anchor moveWithCells="1">
                  <from>
                    <xdr:col>5</xdr:col>
                    <xdr:colOff>561975</xdr:colOff>
                    <xdr:row>25</xdr:row>
                    <xdr:rowOff>76200</xdr:rowOff>
                  </from>
                  <to>
                    <xdr:col>6</xdr:col>
                    <xdr:colOff>361950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3" r:id="rId38" name="Check Box 107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76200</xdr:rowOff>
                  </from>
                  <to>
                    <xdr:col>5</xdr:col>
                    <xdr:colOff>476250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4" r:id="rId39" name="Check Box 108">
              <controlPr defaultSize="0" autoFill="0" autoLine="0" autoPict="0">
                <anchor moveWithCells="1">
                  <from>
                    <xdr:col>3</xdr:col>
                    <xdr:colOff>161925</xdr:colOff>
                    <xdr:row>23</xdr:row>
                    <xdr:rowOff>38100</xdr:rowOff>
                  </from>
                  <to>
                    <xdr:col>4</xdr:col>
                    <xdr:colOff>161925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5" r:id="rId40" name="Group Box 109">
              <controlPr defaultSize="0" autoFill="0" autoPict="0">
                <anchor moveWithCells="1">
                  <from>
                    <xdr:col>5</xdr:col>
                    <xdr:colOff>28575</xdr:colOff>
                    <xdr:row>18</xdr:row>
                    <xdr:rowOff>19050</xdr:rowOff>
                  </from>
                  <to>
                    <xdr:col>6</xdr:col>
                    <xdr:colOff>409575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7" r:id="rId41" name="Option Button 111">
              <controlPr defaultSize="0" autoFill="0" autoLine="0" autoPict="0">
                <anchor moveWithCells="1">
                  <from>
                    <xdr:col>5</xdr:col>
                    <xdr:colOff>228600</xdr:colOff>
                    <xdr:row>18</xdr:row>
                    <xdr:rowOff>66675</xdr:rowOff>
                  </from>
                  <to>
                    <xdr:col>5</xdr:col>
                    <xdr:colOff>590550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8" r:id="rId42" name="Option Button 112">
              <controlPr defaultSize="0" autoFill="0" autoLine="0" autoPict="0">
                <anchor moveWithCells="1">
                  <from>
                    <xdr:col>5</xdr:col>
                    <xdr:colOff>1095375</xdr:colOff>
                    <xdr:row>18</xdr:row>
                    <xdr:rowOff>66675</xdr:rowOff>
                  </from>
                  <to>
                    <xdr:col>6</xdr:col>
                    <xdr:colOff>38100</xdr:colOff>
                    <xdr:row>18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N10"/>
  <sheetViews>
    <sheetView topLeftCell="V1" zoomScaleNormal="100" workbookViewId="0">
      <selection activeCell="CG7" sqref="CG7"/>
    </sheetView>
  </sheetViews>
  <sheetFormatPr defaultColWidth="2.125" defaultRowHeight="12"/>
  <cols>
    <col min="1" max="157" width="2.125" style="45" customWidth="1"/>
    <col min="158" max="158" width="2.125" style="112" customWidth="1"/>
    <col min="159" max="161" width="2.125" style="45" customWidth="1"/>
    <col min="162" max="162" width="2.125" style="112" customWidth="1"/>
    <col min="163" max="196" width="2.125" style="45" customWidth="1"/>
    <col min="197" max="16384" width="2.125" style="45"/>
  </cols>
  <sheetData>
    <row r="1" spans="1:196" s="90" customFormat="1">
      <c r="FB1" s="110"/>
      <c r="FF1" s="110"/>
    </row>
    <row r="2" spans="1:196" s="105" customFormat="1" ht="134.25" customHeight="1">
      <c r="A2" s="109" t="s">
        <v>84</v>
      </c>
      <c r="B2" s="109" t="s">
        <v>95</v>
      </c>
      <c r="C2" s="56" t="s">
        <v>86</v>
      </c>
      <c r="D2" s="56" t="s">
        <v>1</v>
      </c>
      <c r="E2" s="56" t="s">
        <v>89</v>
      </c>
      <c r="F2" s="56" t="s">
        <v>2</v>
      </c>
      <c r="G2" s="56" t="s">
        <v>34</v>
      </c>
      <c r="H2" s="56" t="s">
        <v>96</v>
      </c>
      <c r="I2" s="56" t="s">
        <v>97</v>
      </c>
      <c r="J2" s="56" t="s">
        <v>98</v>
      </c>
      <c r="K2" s="56" t="s">
        <v>99</v>
      </c>
      <c r="L2" s="56" t="s">
        <v>100</v>
      </c>
      <c r="M2" s="56" t="s">
        <v>11</v>
      </c>
      <c r="N2" s="56" t="s">
        <v>72</v>
      </c>
      <c r="O2" s="56" t="s">
        <v>111</v>
      </c>
      <c r="P2" s="56"/>
      <c r="Q2" s="56"/>
      <c r="R2" s="56" t="s">
        <v>112</v>
      </c>
      <c r="S2" s="56"/>
      <c r="T2" s="56"/>
      <c r="U2" s="56" t="s">
        <v>18</v>
      </c>
      <c r="V2" s="56"/>
      <c r="W2" s="56"/>
      <c r="X2" s="56" t="s">
        <v>8</v>
      </c>
      <c r="Y2" s="56" t="s">
        <v>26</v>
      </c>
      <c r="Z2" s="56" t="s">
        <v>53</v>
      </c>
      <c r="AA2" s="56" t="s">
        <v>0</v>
      </c>
      <c r="AB2" s="56"/>
      <c r="AC2" s="56" t="s">
        <v>105</v>
      </c>
      <c r="AD2" s="56"/>
      <c r="AE2" s="56"/>
      <c r="AF2" s="56"/>
      <c r="AG2" s="56"/>
      <c r="AH2" s="56"/>
      <c r="AI2" s="56"/>
      <c r="AJ2" s="57"/>
      <c r="AK2" s="56" t="s">
        <v>106</v>
      </c>
      <c r="AL2" s="56"/>
      <c r="AM2" s="56"/>
      <c r="AN2" s="56"/>
      <c r="AO2" s="56"/>
      <c r="AP2" s="56"/>
      <c r="AQ2" s="56"/>
      <c r="AR2" s="57"/>
      <c r="AS2" s="56" t="s">
        <v>107</v>
      </c>
      <c r="AT2" s="56"/>
      <c r="AU2" s="56"/>
      <c r="AV2" s="56"/>
      <c r="AW2" s="56"/>
      <c r="AX2" s="56"/>
      <c r="AY2" s="56"/>
      <c r="AZ2" s="57"/>
      <c r="BA2" s="56" t="s">
        <v>108</v>
      </c>
      <c r="BB2" s="56"/>
      <c r="BC2" s="56"/>
      <c r="BD2" s="56"/>
      <c r="BE2" s="56"/>
      <c r="BF2" s="56"/>
      <c r="BG2" s="56"/>
      <c r="BH2" s="57"/>
      <c r="BI2" s="56" t="s">
        <v>109</v>
      </c>
      <c r="BJ2" s="56"/>
      <c r="BK2" s="56"/>
      <c r="BL2" s="56"/>
      <c r="BM2" s="56"/>
      <c r="BN2" s="56"/>
      <c r="BO2" s="56"/>
      <c r="BP2" s="57"/>
      <c r="BQ2" s="56" t="s">
        <v>27</v>
      </c>
      <c r="BR2" s="56"/>
      <c r="BS2" s="176" t="s">
        <v>23</v>
      </c>
      <c r="BT2" s="176" t="s">
        <v>17</v>
      </c>
      <c r="BU2" s="176" t="s">
        <v>228</v>
      </c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 t="s">
        <v>35</v>
      </c>
      <c r="CH2" s="176"/>
      <c r="CI2" s="176"/>
      <c r="CJ2" s="176" t="s">
        <v>36</v>
      </c>
      <c r="CK2" s="176"/>
      <c r="CL2" s="176"/>
      <c r="CM2" s="176"/>
      <c r="CN2" s="176"/>
      <c r="CO2" s="176"/>
      <c r="CP2" s="176"/>
      <c r="CQ2" s="176"/>
      <c r="CR2" s="176"/>
      <c r="CS2" s="176"/>
      <c r="CT2" s="176"/>
      <c r="CU2" s="176"/>
      <c r="CV2" s="176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176" t="s">
        <v>37</v>
      </c>
      <c r="DN2" s="176"/>
      <c r="DO2" s="176"/>
      <c r="DP2" s="176"/>
      <c r="DQ2" s="176"/>
      <c r="DR2" s="176"/>
      <c r="DS2" s="176"/>
      <c r="DT2" s="176"/>
      <c r="DU2" s="176"/>
      <c r="DV2" s="176"/>
      <c r="DW2" s="176"/>
      <c r="DX2" s="176"/>
      <c r="DY2" s="176"/>
      <c r="DZ2" s="176"/>
      <c r="EA2" s="176"/>
      <c r="EB2" s="176"/>
      <c r="EC2" s="176"/>
      <c r="ED2" s="176" t="s">
        <v>22</v>
      </c>
      <c r="EE2" s="176"/>
      <c r="EF2" s="176"/>
      <c r="EG2" s="176"/>
      <c r="EH2" s="176" t="s">
        <v>28</v>
      </c>
      <c r="EI2" s="176"/>
      <c r="EJ2" s="176"/>
      <c r="EK2" s="176"/>
      <c r="EL2" s="176"/>
      <c r="EM2" s="176"/>
      <c r="EN2" s="176" t="s">
        <v>31</v>
      </c>
      <c r="EO2" s="176"/>
      <c r="EP2" s="176"/>
      <c r="EQ2" s="176"/>
      <c r="ER2" s="176"/>
      <c r="ES2" s="177" t="s">
        <v>230</v>
      </c>
      <c r="ET2" s="177"/>
      <c r="EU2" s="177"/>
      <c r="EV2" s="177"/>
      <c r="EW2" s="177"/>
      <c r="EX2" s="177"/>
      <c r="EY2" s="177"/>
      <c r="EZ2" s="177"/>
      <c r="FA2" s="178" t="s">
        <v>127</v>
      </c>
      <c r="FB2" s="177" t="s">
        <v>125</v>
      </c>
      <c r="FC2" s="178"/>
      <c r="FD2" s="178"/>
      <c r="FE2" s="178"/>
      <c r="FF2" s="177"/>
      <c r="FG2" s="178"/>
      <c r="FH2" s="178"/>
      <c r="FI2" s="178"/>
      <c r="FJ2" s="178"/>
      <c r="FK2" s="178" t="s">
        <v>185</v>
      </c>
      <c r="FL2" s="178"/>
      <c r="FM2" s="178"/>
      <c r="FN2" s="178"/>
      <c r="FO2" s="178"/>
      <c r="FP2" s="177" t="s">
        <v>193</v>
      </c>
      <c r="FQ2" s="177"/>
      <c r="FR2" s="177"/>
      <c r="FS2" s="177"/>
      <c r="FT2" s="177"/>
      <c r="FU2" s="177"/>
      <c r="FV2" s="177"/>
      <c r="FW2" s="177"/>
      <c r="FX2" s="177"/>
      <c r="FY2" s="177" t="s">
        <v>203</v>
      </c>
      <c r="FZ2" s="177"/>
      <c r="GA2" s="177"/>
      <c r="GB2" s="177"/>
      <c r="GC2" s="177" t="s">
        <v>60</v>
      </c>
      <c r="GD2" s="177"/>
      <c r="GE2" s="177"/>
      <c r="GF2" s="177"/>
      <c r="GG2" s="177"/>
      <c r="GH2" s="177"/>
      <c r="GI2" s="177"/>
      <c r="GJ2" s="177"/>
      <c r="GK2" s="177"/>
      <c r="GL2" s="177"/>
      <c r="GM2" s="177"/>
      <c r="GN2" s="177" t="s">
        <v>56</v>
      </c>
    </row>
    <row r="3" spans="1:196" s="105" customFormat="1" ht="193.5">
      <c r="A3" s="106"/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 t="s">
        <v>110</v>
      </c>
      <c r="P3" s="107" t="s">
        <v>102</v>
      </c>
      <c r="Q3" s="107" t="s">
        <v>103</v>
      </c>
      <c r="R3" s="107" t="s">
        <v>110</v>
      </c>
      <c r="S3" s="107" t="s">
        <v>102</v>
      </c>
      <c r="T3" s="107" t="s">
        <v>103</v>
      </c>
      <c r="U3" s="107" t="s">
        <v>115</v>
      </c>
      <c r="V3" s="107" t="s">
        <v>116</v>
      </c>
      <c r="W3" s="107" t="s">
        <v>118</v>
      </c>
      <c r="X3" s="107"/>
      <c r="Y3" s="107"/>
      <c r="Z3" s="107"/>
      <c r="AA3" s="107" t="s">
        <v>79</v>
      </c>
      <c r="AB3" s="107" t="s">
        <v>81</v>
      </c>
      <c r="AC3" s="107" t="s">
        <v>79</v>
      </c>
      <c r="AD3" s="107" t="s">
        <v>80</v>
      </c>
      <c r="AE3" s="107" t="s">
        <v>4</v>
      </c>
      <c r="AF3" s="107" t="s">
        <v>5</v>
      </c>
      <c r="AG3" s="107" t="s">
        <v>13</v>
      </c>
      <c r="AH3" s="107" t="s">
        <v>77</v>
      </c>
      <c r="AI3" s="107" t="s">
        <v>6</v>
      </c>
      <c r="AJ3" s="107" t="s">
        <v>92</v>
      </c>
      <c r="AK3" s="107" t="s">
        <v>79</v>
      </c>
      <c r="AL3" s="107" t="s">
        <v>80</v>
      </c>
      <c r="AM3" s="107" t="s">
        <v>4</v>
      </c>
      <c r="AN3" s="107" t="s">
        <v>5</v>
      </c>
      <c r="AO3" s="107" t="s">
        <v>13</v>
      </c>
      <c r="AP3" s="107" t="s">
        <v>77</v>
      </c>
      <c r="AQ3" s="107" t="s">
        <v>6</v>
      </c>
      <c r="AR3" s="107" t="s">
        <v>92</v>
      </c>
      <c r="AS3" s="107" t="s">
        <v>79</v>
      </c>
      <c r="AT3" s="107" t="s">
        <v>80</v>
      </c>
      <c r="AU3" s="107" t="s">
        <v>4</v>
      </c>
      <c r="AV3" s="107" t="s">
        <v>5</v>
      </c>
      <c r="AW3" s="107" t="s">
        <v>13</v>
      </c>
      <c r="AX3" s="107" t="s">
        <v>77</v>
      </c>
      <c r="AY3" s="107" t="s">
        <v>6</v>
      </c>
      <c r="AZ3" s="107" t="s">
        <v>92</v>
      </c>
      <c r="BA3" s="107" t="s">
        <v>79</v>
      </c>
      <c r="BB3" s="107" t="s">
        <v>80</v>
      </c>
      <c r="BC3" s="107" t="s">
        <v>4</v>
      </c>
      <c r="BD3" s="107" t="s">
        <v>5</v>
      </c>
      <c r="BE3" s="107" t="s">
        <v>13</v>
      </c>
      <c r="BF3" s="107" t="s">
        <v>77</v>
      </c>
      <c r="BG3" s="107" t="s">
        <v>6</v>
      </c>
      <c r="BH3" s="107" t="s">
        <v>92</v>
      </c>
      <c r="BI3" s="107" t="s">
        <v>79</v>
      </c>
      <c r="BJ3" s="107" t="s">
        <v>80</v>
      </c>
      <c r="BK3" s="107" t="s">
        <v>4</v>
      </c>
      <c r="BL3" s="107" t="s">
        <v>5</v>
      </c>
      <c r="BM3" s="107" t="s">
        <v>13</v>
      </c>
      <c r="BN3" s="107" t="s">
        <v>77</v>
      </c>
      <c r="BO3" s="107" t="s">
        <v>6</v>
      </c>
      <c r="BP3" s="107" t="s">
        <v>92</v>
      </c>
      <c r="BQ3" s="107" t="s">
        <v>16</v>
      </c>
      <c r="BR3" s="107" t="s">
        <v>5</v>
      </c>
      <c r="BS3" s="179"/>
      <c r="BT3" s="179"/>
      <c r="BU3" s="179" t="s">
        <v>131</v>
      </c>
      <c r="BV3" s="179" t="s">
        <v>132</v>
      </c>
      <c r="BW3" s="179" t="s">
        <v>133</v>
      </c>
      <c r="BX3" s="179" t="s">
        <v>134</v>
      </c>
      <c r="BY3" s="179" t="s">
        <v>135</v>
      </c>
      <c r="BZ3" s="179" t="s">
        <v>136</v>
      </c>
      <c r="CA3" s="179" t="s">
        <v>137</v>
      </c>
      <c r="CB3" s="179" t="s">
        <v>138</v>
      </c>
      <c r="CC3" s="179" t="s">
        <v>139</v>
      </c>
      <c r="CD3" s="179" t="s">
        <v>140</v>
      </c>
      <c r="CE3" s="179" t="s">
        <v>141</v>
      </c>
      <c r="CF3" s="179" t="s">
        <v>142</v>
      </c>
      <c r="CG3" s="179" t="s">
        <v>144</v>
      </c>
      <c r="CH3" s="179" t="s">
        <v>197</v>
      </c>
      <c r="CI3" s="179" t="s">
        <v>143</v>
      </c>
      <c r="CJ3" s="179" t="s">
        <v>146</v>
      </c>
      <c r="CK3" s="179" t="s">
        <v>147</v>
      </c>
      <c r="CL3" s="179" t="s">
        <v>148</v>
      </c>
      <c r="CM3" s="179" t="s">
        <v>149</v>
      </c>
      <c r="CN3" s="179" t="s">
        <v>150</v>
      </c>
      <c r="CO3" s="179" t="s">
        <v>151</v>
      </c>
      <c r="CP3" s="179" t="s">
        <v>152</v>
      </c>
      <c r="CQ3" s="179" t="s">
        <v>153</v>
      </c>
      <c r="CR3" s="179" t="s">
        <v>154</v>
      </c>
      <c r="CS3" s="179" t="s">
        <v>155</v>
      </c>
      <c r="CT3" s="179" t="s">
        <v>156</v>
      </c>
      <c r="CU3" s="179" t="s">
        <v>157</v>
      </c>
      <c r="CV3" s="179" t="s">
        <v>158</v>
      </c>
      <c r="CW3" s="108" t="s">
        <v>159</v>
      </c>
      <c r="CX3" s="108" t="s">
        <v>160</v>
      </c>
      <c r="CY3" s="108" t="s">
        <v>161</v>
      </c>
      <c r="CZ3" s="108" t="s">
        <v>162</v>
      </c>
      <c r="DA3" s="108" t="s">
        <v>163</v>
      </c>
      <c r="DB3" s="108" t="s">
        <v>164</v>
      </c>
      <c r="DC3" s="108" t="s">
        <v>165</v>
      </c>
      <c r="DD3" s="108" t="s">
        <v>166</v>
      </c>
      <c r="DE3" s="108" t="s">
        <v>167</v>
      </c>
      <c r="DF3" s="108" t="s">
        <v>168</v>
      </c>
      <c r="DG3" s="108" t="s">
        <v>169</v>
      </c>
      <c r="DH3" s="108" t="s">
        <v>170</v>
      </c>
      <c r="DI3" s="108" t="s">
        <v>171</v>
      </c>
      <c r="DJ3" s="108" t="s">
        <v>172</v>
      </c>
      <c r="DK3" s="108" t="s">
        <v>174</v>
      </c>
      <c r="DL3" s="179" t="s">
        <v>51</v>
      </c>
      <c r="DM3" s="179"/>
      <c r="DN3" s="179" t="s">
        <v>38</v>
      </c>
      <c r="DO3" s="179" t="s">
        <v>39</v>
      </c>
      <c r="DP3" s="179" t="s">
        <v>40</v>
      </c>
      <c r="DQ3" s="179" t="s">
        <v>41</v>
      </c>
      <c r="DR3" s="179" t="s">
        <v>42</v>
      </c>
      <c r="DS3" s="179" t="s">
        <v>43</v>
      </c>
      <c r="DT3" s="179" t="s">
        <v>44</v>
      </c>
      <c r="DU3" s="179" t="s">
        <v>45</v>
      </c>
      <c r="DV3" s="179" t="s">
        <v>46</v>
      </c>
      <c r="DW3" s="179" t="s">
        <v>47</v>
      </c>
      <c r="DX3" s="179" t="s">
        <v>48</v>
      </c>
      <c r="DY3" s="179" t="s">
        <v>173</v>
      </c>
      <c r="DZ3" s="179" t="s">
        <v>20</v>
      </c>
      <c r="EA3" s="179" t="s">
        <v>52</v>
      </c>
      <c r="EB3" s="179" t="s">
        <v>21</v>
      </c>
      <c r="EC3" s="179" t="s">
        <v>71</v>
      </c>
      <c r="ED3" s="179"/>
      <c r="EE3" s="179" t="s">
        <v>179</v>
      </c>
      <c r="EF3" s="179" t="s">
        <v>180</v>
      </c>
      <c r="EG3" s="179" t="s">
        <v>181</v>
      </c>
      <c r="EH3" s="179" t="s">
        <v>29</v>
      </c>
      <c r="EI3" s="179" t="s">
        <v>175</v>
      </c>
      <c r="EJ3" s="179" t="s">
        <v>176</v>
      </c>
      <c r="EK3" s="179" t="s">
        <v>177</v>
      </c>
      <c r="EL3" s="179" t="s">
        <v>178</v>
      </c>
      <c r="EM3" s="179" t="s">
        <v>30</v>
      </c>
      <c r="EN3" s="179"/>
      <c r="EO3" s="179" t="s">
        <v>182</v>
      </c>
      <c r="EP3" s="179" t="s">
        <v>183</v>
      </c>
      <c r="EQ3" s="179" t="s">
        <v>184</v>
      </c>
      <c r="ER3" s="179" t="s">
        <v>32</v>
      </c>
      <c r="ES3" s="180" t="s">
        <v>241</v>
      </c>
      <c r="ET3" s="180" t="s">
        <v>189</v>
      </c>
      <c r="EU3" s="180" t="s">
        <v>242</v>
      </c>
      <c r="EV3" s="180" t="s">
        <v>190</v>
      </c>
      <c r="EW3" s="180" t="s">
        <v>243</v>
      </c>
      <c r="EX3" s="180" t="s">
        <v>191</v>
      </c>
      <c r="EY3" s="180" t="s">
        <v>244</v>
      </c>
      <c r="EZ3" s="180" t="s">
        <v>201</v>
      </c>
      <c r="FA3" s="180" t="s">
        <v>128</v>
      </c>
      <c r="FB3" s="180" t="s">
        <v>122</v>
      </c>
      <c r="FC3" s="180" t="s">
        <v>102</v>
      </c>
      <c r="FD3" s="180" t="s">
        <v>192</v>
      </c>
      <c r="FE3" s="180" t="s">
        <v>123</v>
      </c>
      <c r="FF3" s="180" t="s">
        <v>122</v>
      </c>
      <c r="FG3" s="180" t="s">
        <v>102</v>
      </c>
      <c r="FH3" s="180" t="s">
        <v>192</v>
      </c>
      <c r="FI3" s="180" t="s">
        <v>123</v>
      </c>
      <c r="FJ3" s="180" t="s">
        <v>126</v>
      </c>
      <c r="FK3" s="180" t="s">
        <v>14</v>
      </c>
      <c r="FL3" s="180" t="s">
        <v>15</v>
      </c>
      <c r="FM3" s="180" t="s">
        <v>233</v>
      </c>
      <c r="FN3" s="180" t="s">
        <v>19</v>
      </c>
      <c r="FO3" s="180" t="s">
        <v>55</v>
      </c>
      <c r="FP3" s="180"/>
      <c r="FQ3" s="180" t="s">
        <v>61</v>
      </c>
      <c r="FR3" s="180" t="s">
        <v>62</v>
      </c>
      <c r="FS3" s="180" t="s">
        <v>63</v>
      </c>
      <c r="FT3" s="180" t="s">
        <v>64</v>
      </c>
      <c r="FU3" s="180" t="s">
        <v>65</v>
      </c>
      <c r="FV3" s="180" t="s">
        <v>66</v>
      </c>
      <c r="FW3" s="180" t="s">
        <v>67</v>
      </c>
      <c r="FX3" s="180" t="s">
        <v>202</v>
      </c>
      <c r="FY3" s="180"/>
      <c r="FZ3" s="180" t="s">
        <v>68</v>
      </c>
      <c r="GA3" s="180" t="s">
        <v>69</v>
      </c>
      <c r="GB3" s="180" t="s">
        <v>70</v>
      </c>
      <c r="GC3" s="180" t="s">
        <v>204</v>
      </c>
      <c r="GD3" s="180" t="s">
        <v>205</v>
      </c>
      <c r="GE3" s="180" t="s">
        <v>206</v>
      </c>
      <c r="GF3" s="180" t="s">
        <v>207</v>
      </c>
      <c r="GG3" s="180" t="s">
        <v>208</v>
      </c>
      <c r="GH3" s="180" t="s">
        <v>209</v>
      </c>
      <c r="GI3" s="180" t="s">
        <v>210</v>
      </c>
      <c r="GJ3" s="180" t="s">
        <v>236</v>
      </c>
      <c r="GK3" s="180" t="s">
        <v>237</v>
      </c>
      <c r="GL3" s="180" t="s">
        <v>238</v>
      </c>
      <c r="GM3" s="180" t="s">
        <v>239</v>
      </c>
      <c r="GN3" s="180"/>
    </row>
    <row r="4" spans="1:196" s="42" customFormat="1" ht="15.75" customHeight="1">
      <c r="A4" s="42" t="str">
        <f>基本項目1!F2</f>
        <v>5540XX999X</v>
      </c>
      <c r="B4" s="43">
        <f>基本項目1!D4</f>
        <v>42005</v>
      </c>
      <c r="C4" s="41" t="str">
        <f>基本項目1!D6</f>
        <v>新規</v>
      </c>
      <c r="D4" s="41">
        <f>基本項目1!D8</f>
        <v>0</v>
      </c>
      <c r="E4" s="41">
        <f>基本項目1!D9</f>
        <v>0</v>
      </c>
      <c r="F4" s="41">
        <f>基本項目1!D10</f>
        <v>0</v>
      </c>
      <c r="G4" s="46">
        <f>基本項目1!D11</f>
        <v>0</v>
      </c>
      <c r="H4" s="47">
        <f>基本項目1!D12</f>
        <v>0</v>
      </c>
      <c r="I4" s="41">
        <f>基本項目1!D13</f>
        <v>0</v>
      </c>
      <c r="J4" s="46">
        <f>基本項目1!F13</f>
        <v>0</v>
      </c>
      <c r="K4" s="41">
        <f>基本項目1!D14</f>
        <v>0</v>
      </c>
      <c r="L4" s="41">
        <f>基本項目1!F14</f>
        <v>1</v>
      </c>
      <c r="M4" s="41" t="str">
        <f>基本項目1!D15</f>
        <v>メーカー</v>
      </c>
      <c r="N4" s="41">
        <f>基本項目1!D16</f>
        <v>0</v>
      </c>
      <c r="O4" s="40">
        <f>基本項目1!D19</f>
        <v>2013</v>
      </c>
      <c r="P4" s="40">
        <f>基本項目1!D20</f>
        <v>0</v>
      </c>
      <c r="Q4" s="40">
        <f>基本項目1!D21</f>
        <v>0</v>
      </c>
      <c r="R4" s="40">
        <f>基本項目1!F19</f>
        <v>2014</v>
      </c>
      <c r="S4" s="40">
        <f>基本項目1!F20</f>
        <v>0</v>
      </c>
      <c r="T4" s="40">
        <f>基本項目1!F21</f>
        <v>0</v>
      </c>
      <c r="U4" s="40">
        <f>基本項目1!D22</f>
        <v>0</v>
      </c>
      <c r="V4" s="40">
        <f>基本項目1!F22</f>
        <v>0</v>
      </c>
      <c r="W4" s="40" t="str">
        <f>基本項目1!G22</f>
        <v>支店</v>
      </c>
      <c r="X4" s="40" t="str">
        <f>基本項目1!D23</f>
        <v>東証一部上場</v>
      </c>
      <c r="Y4" s="40">
        <f>基本項目1!D24</f>
        <v>0</v>
      </c>
      <c r="Z4" s="40">
        <f>基本項目1!D25</f>
        <v>0</v>
      </c>
      <c r="AA4" s="41">
        <f>基本項目1!D26</f>
        <v>0</v>
      </c>
      <c r="AB4" s="41">
        <f>基本項目1!D27</f>
        <v>0</v>
      </c>
      <c r="AC4" s="41">
        <f>基本項目1!D29</f>
        <v>0</v>
      </c>
      <c r="AD4" s="41">
        <f>基本項目1!D30</f>
        <v>0</v>
      </c>
      <c r="AE4" s="41">
        <f>基本項目1!D31</f>
        <v>0</v>
      </c>
      <c r="AF4" s="41">
        <f>基本項目1!D32</f>
        <v>0</v>
      </c>
      <c r="AG4" s="41">
        <f>基本項目1!D33</f>
        <v>0</v>
      </c>
      <c r="AH4" s="41">
        <f>基本項目1!D34</f>
        <v>0</v>
      </c>
      <c r="AI4" s="41">
        <f>基本項目1!D35</f>
        <v>0</v>
      </c>
      <c r="AJ4" s="41">
        <f>基本項目1!D36</f>
        <v>0</v>
      </c>
      <c r="AK4" s="41">
        <f>基本項目1!K29</f>
        <v>0</v>
      </c>
      <c r="AL4" s="41">
        <f>基本項目1!K30</f>
        <v>0</v>
      </c>
      <c r="AM4" s="41">
        <f>基本項目1!K31</f>
        <v>0</v>
      </c>
      <c r="AN4" s="41">
        <f>基本項目1!K32</f>
        <v>0</v>
      </c>
      <c r="AO4" s="41">
        <f>基本項目1!K33</f>
        <v>0</v>
      </c>
      <c r="AP4" s="41">
        <f>基本項目1!K34</f>
        <v>0</v>
      </c>
      <c r="AQ4" s="49">
        <f>基本項目1!K35</f>
        <v>0</v>
      </c>
      <c r="AR4" s="41">
        <f>基本項目1!K36</f>
        <v>0</v>
      </c>
      <c r="AS4" s="41">
        <f>基本項目1!Q29</f>
        <v>0</v>
      </c>
      <c r="AT4" s="41">
        <f>基本項目1!Q30</f>
        <v>0</v>
      </c>
      <c r="AU4" s="49">
        <f>基本項目1!Q31</f>
        <v>0</v>
      </c>
      <c r="AV4" s="49">
        <f>基本項目1!Q32</f>
        <v>0</v>
      </c>
      <c r="AW4" s="41">
        <f>基本項目1!Q33</f>
        <v>0</v>
      </c>
      <c r="AX4" s="41">
        <f>基本項目1!Q34</f>
        <v>0</v>
      </c>
      <c r="AY4" s="49">
        <f>基本項目1!Q35</f>
        <v>0</v>
      </c>
      <c r="AZ4" s="41">
        <f>基本項目1!Q36</f>
        <v>0</v>
      </c>
      <c r="BA4" s="41">
        <f>基本項目1!W29</f>
        <v>0</v>
      </c>
      <c r="BB4" s="41">
        <f>基本項目1!W30</f>
        <v>0</v>
      </c>
      <c r="BC4" s="49">
        <f>基本項目1!W31</f>
        <v>0</v>
      </c>
      <c r="BD4" s="49">
        <f>基本項目1!W32</f>
        <v>0</v>
      </c>
      <c r="BE4" s="41">
        <f>基本項目1!W33</f>
        <v>0</v>
      </c>
      <c r="BF4" s="41">
        <f>基本項目1!W34</f>
        <v>0</v>
      </c>
      <c r="BG4" s="49">
        <f>基本項目1!W35</f>
        <v>0</v>
      </c>
      <c r="BH4" s="41">
        <f>基本項目1!W36</f>
        <v>0</v>
      </c>
      <c r="BI4" s="41">
        <f>基本項目1!AC29</f>
        <v>0</v>
      </c>
      <c r="BJ4" s="41">
        <f>基本項目1!AC30</f>
        <v>0</v>
      </c>
      <c r="BK4" s="49">
        <f>基本項目1!AC31</f>
        <v>0</v>
      </c>
      <c r="BL4" s="49">
        <f>基本項目1!AC32</f>
        <v>0</v>
      </c>
      <c r="BM4" s="41">
        <f>基本項目1!AC33</f>
        <v>0</v>
      </c>
      <c r="BN4" s="41">
        <f>基本項目1!AC34</f>
        <v>0</v>
      </c>
      <c r="BO4" s="49">
        <f>基本項目1!AC35</f>
        <v>0</v>
      </c>
      <c r="BP4" s="41">
        <f>基本項目1!AC36</f>
        <v>0</v>
      </c>
      <c r="BQ4" s="41">
        <f>基本項目1!D38</f>
        <v>0</v>
      </c>
      <c r="BR4" s="41">
        <f>基本項目1!D39</f>
        <v>0</v>
      </c>
      <c r="BS4" s="42">
        <f>基本項目2!D3</f>
        <v>0</v>
      </c>
      <c r="BT4" s="42">
        <f>基本項目2!D4</f>
        <v>0</v>
      </c>
      <c r="BU4" s="42">
        <f>基本項目2!D6</f>
        <v>0</v>
      </c>
      <c r="BV4" s="42">
        <f>基本項目2!E6</f>
        <v>0</v>
      </c>
      <c r="BW4" s="42">
        <f>基本項目2!F6</f>
        <v>0</v>
      </c>
      <c r="BX4" s="42">
        <f>基本項目2!D7</f>
        <v>0</v>
      </c>
      <c r="BY4" s="42">
        <f>基本項目2!E7</f>
        <v>0</v>
      </c>
      <c r="BZ4" s="42">
        <f>基本項目2!F7</f>
        <v>0</v>
      </c>
      <c r="CA4" s="42">
        <f>基本項目2!D8</f>
        <v>0</v>
      </c>
      <c r="CB4" s="42">
        <f>基本項目2!E8</f>
        <v>0</v>
      </c>
      <c r="CC4" s="42">
        <f>基本項目2!F8</f>
        <v>0</v>
      </c>
      <c r="CD4" s="42">
        <f>基本項目2!D9</f>
        <v>0</v>
      </c>
      <c r="CE4" s="42">
        <f>基本項目2!E9</f>
        <v>0</v>
      </c>
      <c r="CF4" s="42">
        <f>基本項目2!F9</f>
        <v>0</v>
      </c>
      <c r="CG4" s="42">
        <v>1</v>
      </c>
      <c r="CH4" s="43">
        <f>基本項目2!$E$11</f>
        <v>42278</v>
      </c>
      <c r="CI4" s="42">
        <f>基本項目2!$F$11</f>
        <v>99999999</v>
      </c>
      <c r="CJ4" s="42" t="b">
        <v>0</v>
      </c>
      <c r="CK4" s="42" t="b">
        <v>0</v>
      </c>
      <c r="CL4" s="42" t="b">
        <v>0</v>
      </c>
      <c r="CM4" s="42" t="b">
        <v>0</v>
      </c>
      <c r="CN4" s="42" t="b">
        <v>0</v>
      </c>
      <c r="CO4" s="42" t="b">
        <v>0</v>
      </c>
      <c r="CP4" s="42" t="b">
        <v>0</v>
      </c>
      <c r="CQ4" s="42" t="b">
        <v>0</v>
      </c>
      <c r="CR4" s="42" t="b">
        <v>0</v>
      </c>
      <c r="CS4" s="42" t="b">
        <v>0</v>
      </c>
      <c r="CT4" s="42" t="b">
        <v>0</v>
      </c>
      <c r="CU4" s="42" t="b">
        <v>0</v>
      </c>
      <c r="CV4" s="42" t="b">
        <v>0</v>
      </c>
      <c r="CW4" s="42" t="b">
        <v>0</v>
      </c>
      <c r="CX4" s="42" t="b">
        <v>0</v>
      </c>
      <c r="CY4" s="42" t="b">
        <v>0</v>
      </c>
      <c r="CZ4" s="42" t="b">
        <v>0</v>
      </c>
      <c r="DA4" s="42" t="b">
        <v>0</v>
      </c>
      <c r="DB4" s="42" t="b">
        <v>0</v>
      </c>
      <c r="DC4" s="42" t="b">
        <v>0</v>
      </c>
      <c r="DD4" s="42" t="b">
        <v>0</v>
      </c>
      <c r="DE4" s="42" t="b">
        <v>0</v>
      </c>
      <c r="DF4" s="42" t="b">
        <v>0</v>
      </c>
      <c r="DG4" s="42" t="b">
        <v>0</v>
      </c>
      <c r="DH4" s="42" t="b">
        <v>0</v>
      </c>
      <c r="DI4" s="42" t="b">
        <v>0</v>
      </c>
      <c r="DJ4" s="42" t="b">
        <v>0</v>
      </c>
      <c r="DK4" s="42" t="b">
        <v>0</v>
      </c>
      <c r="DL4" s="42">
        <v>1</v>
      </c>
      <c r="DM4" s="42">
        <v>1</v>
      </c>
      <c r="DN4" s="42" t="b">
        <v>0</v>
      </c>
      <c r="DO4" s="42" t="b">
        <v>0</v>
      </c>
      <c r="DP4" s="42" t="b">
        <v>0</v>
      </c>
      <c r="DQ4" s="42" t="b">
        <v>0</v>
      </c>
      <c r="DR4" s="42" t="b">
        <v>0</v>
      </c>
      <c r="DS4" s="42" t="b">
        <v>0</v>
      </c>
      <c r="DT4" s="42" t="b">
        <v>0</v>
      </c>
      <c r="DU4" s="42" t="b">
        <v>0</v>
      </c>
      <c r="DV4" s="42" t="b">
        <v>0</v>
      </c>
      <c r="DW4" s="42" t="b">
        <v>0</v>
      </c>
      <c r="DX4" s="42" t="b">
        <v>0</v>
      </c>
      <c r="DY4" s="42">
        <f>基本項目2!E16</f>
        <v>0</v>
      </c>
      <c r="DZ4" s="42">
        <v>1</v>
      </c>
      <c r="EA4" s="42">
        <v>1</v>
      </c>
      <c r="EB4" s="42">
        <v>1</v>
      </c>
      <c r="EC4" s="42">
        <v>1</v>
      </c>
      <c r="ED4" s="42">
        <v>1</v>
      </c>
      <c r="EE4" s="42" t="b">
        <v>0</v>
      </c>
      <c r="EF4" s="42" t="b">
        <v>0</v>
      </c>
      <c r="EG4" s="42" t="b">
        <v>0</v>
      </c>
      <c r="EH4" s="42">
        <v>1</v>
      </c>
      <c r="EI4" s="42" t="b">
        <v>0</v>
      </c>
      <c r="EJ4" s="42" t="b">
        <v>0</v>
      </c>
      <c r="EK4" s="42" t="b">
        <v>0</v>
      </c>
      <c r="EL4" s="42" t="b">
        <v>0</v>
      </c>
      <c r="EM4" s="42">
        <f>基本項目2!$D$24</f>
        <v>0</v>
      </c>
      <c r="EN4" s="42">
        <v>1</v>
      </c>
      <c r="EO4" s="42" t="b">
        <v>0</v>
      </c>
      <c r="EP4" s="42" t="b">
        <v>0</v>
      </c>
      <c r="EQ4" s="42" t="b">
        <v>0</v>
      </c>
      <c r="ER4" s="42">
        <f>基本項目2!D26</f>
        <v>0</v>
      </c>
      <c r="ES4" s="42">
        <f>カネカとの関わり!D4</f>
        <v>0</v>
      </c>
      <c r="ET4" s="188">
        <f>カネカとの関わり!F4</f>
        <v>0</v>
      </c>
      <c r="EU4" s="42">
        <f>カネカとの関わり!D5</f>
        <v>0</v>
      </c>
      <c r="EV4" s="188">
        <f>カネカとの関わり!F5</f>
        <v>0</v>
      </c>
      <c r="EW4" s="42">
        <f>カネカとの関わり!D6</f>
        <v>0</v>
      </c>
      <c r="EX4" s="188">
        <f>カネカとの関わり!F6</f>
        <v>0</v>
      </c>
      <c r="EY4" s="42">
        <f>カネカとの関わり!D7</f>
        <v>0</v>
      </c>
      <c r="EZ4" s="188">
        <f>カネカとの関わり!F7</f>
        <v>0</v>
      </c>
      <c r="FA4" s="42" t="str">
        <f>カネカとの関わり!D9&amp;"年"&amp;カネカとの関わり!F9&amp;"月"</f>
        <v>年月</v>
      </c>
      <c r="FB4" s="111">
        <f>カネカとの関わり!D11</f>
        <v>2013</v>
      </c>
      <c r="FC4" s="42">
        <f>カネカとの関わり!D12</f>
        <v>0</v>
      </c>
      <c r="FD4" s="42">
        <f>カネカとの関わり!D13</f>
        <v>0</v>
      </c>
      <c r="FE4" s="42">
        <f>カネカとの関わり!D14</f>
        <v>0</v>
      </c>
      <c r="FF4" s="111">
        <f>カネカとの関わり!F11</f>
        <v>2014</v>
      </c>
      <c r="FG4" s="42">
        <f>カネカとの関わり!F12</f>
        <v>0</v>
      </c>
      <c r="FH4" s="42">
        <f>カネカとの関わり!F13</f>
        <v>0</v>
      </c>
      <c r="FI4" s="42">
        <f>カネカとの関わり!F14</f>
        <v>0</v>
      </c>
      <c r="FJ4" s="42">
        <f>カネカとの関わり!D15</f>
        <v>0</v>
      </c>
      <c r="FK4" s="42">
        <v>1</v>
      </c>
      <c r="FL4" s="42">
        <v>1</v>
      </c>
      <c r="FM4" s="42">
        <v>1</v>
      </c>
      <c r="FN4" s="42">
        <v>1</v>
      </c>
      <c r="FO4" s="42">
        <v>1</v>
      </c>
      <c r="FP4" s="42">
        <v>1</v>
      </c>
      <c r="FQ4" s="42" t="b">
        <v>0</v>
      </c>
      <c r="FR4" s="42" t="b">
        <v>0</v>
      </c>
      <c r="FS4" s="42" t="b">
        <v>0</v>
      </c>
      <c r="FT4" s="42" t="b">
        <v>0</v>
      </c>
      <c r="FU4" s="42" t="b">
        <v>0</v>
      </c>
      <c r="FV4" s="42" t="b">
        <v>0</v>
      </c>
      <c r="FW4" s="42" t="b">
        <v>0</v>
      </c>
      <c r="FX4" s="42">
        <f>カネカとの関わり!E24</f>
        <v>0</v>
      </c>
      <c r="FY4" s="42">
        <v>1</v>
      </c>
      <c r="FZ4" s="42" t="b">
        <v>0</v>
      </c>
      <c r="GA4" s="42" t="b">
        <v>0</v>
      </c>
      <c r="GB4" s="42" t="b">
        <v>0</v>
      </c>
      <c r="GC4" s="42" t="b">
        <v>0</v>
      </c>
      <c r="GD4" s="42" t="b">
        <v>0</v>
      </c>
      <c r="GE4" s="42" t="b">
        <v>0</v>
      </c>
      <c r="GF4" s="42" t="b">
        <v>0</v>
      </c>
      <c r="GG4" s="42" t="b">
        <v>0</v>
      </c>
      <c r="GH4" s="42" t="b">
        <v>0</v>
      </c>
      <c r="GI4" s="42" t="b">
        <v>0</v>
      </c>
      <c r="GJ4" s="42">
        <f>カネカとの関わり!F29</f>
        <v>0</v>
      </c>
      <c r="GK4" s="42">
        <f>カネカとの関わり!F30</f>
        <v>0</v>
      </c>
      <c r="GL4" s="42">
        <f>カネカとの関わり!F31</f>
        <v>0</v>
      </c>
      <c r="GM4" s="42">
        <f>カネカとの関わり!F32</f>
        <v>0</v>
      </c>
      <c r="GN4" s="42">
        <f>カネカとの関わり!D34</f>
        <v>0</v>
      </c>
    </row>
    <row r="5" spans="1:196" ht="14.25" customHeight="1"/>
    <row r="6" spans="1:196">
      <c r="A6" s="415" t="s">
        <v>245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5"/>
      <c r="AC6" s="415"/>
      <c r="AD6" s="415"/>
      <c r="AE6" s="415"/>
      <c r="AF6" s="415"/>
      <c r="AG6" s="415"/>
      <c r="AH6" s="415"/>
      <c r="AI6" s="415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0"/>
      <c r="BR6" s="40"/>
    </row>
    <row r="7" spans="1:196">
      <c r="A7" s="45" t="str">
        <f t="shared" ref="A7:BL7" si="0">IF(A4=0,"",A4)</f>
        <v>5540XX999X</v>
      </c>
      <c r="B7" s="185">
        <f>B4</f>
        <v>42005</v>
      </c>
      <c r="C7" s="45" t="str">
        <f t="shared" si="0"/>
        <v>新規</v>
      </c>
      <c r="D7" s="45" t="str">
        <f t="shared" si="0"/>
        <v/>
      </c>
      <c r="E7" s="45" t="str">
        <f t="shared" si="0"/>
        <v/>
      </c>
      <c r="F7" s="45" t="str">
        <f t="shared" si="0"/>
        <v/>
      </c>
      <c r="G7" s="185">
        <f>G4</f>
        <v>0</v>
      </c>
      <c r="H7" s="45" t="str">
        <f t="shared" si="0"/>
        <v/>
      </c>
      <c r="I7" s="45" t="str">
        <f t="shared" si="0"/>
        <v/>
      </c>
      <c r="J7" s="45" t="str">
        <f t="shared" si="0"/>
        <v/>
      </c>
      <c r="K7" s="45" t="str">
        <f t="shared" si="0"/>
        <v/>
      </c>
      <c r="L7" s="45">
        <f t="shared" si="0"/>
        <v>1</v>
      </c>
      <c r="M7" s="45" t="str">
        <f t="shared" si="0"/>
        <v>メーカー</v>
      </c>
      <c r="N7" s="45" t="str">
        <f t="shared" si="0"/>
        <v/>
      </c>
      <c r="O7" s="45">
        <f t="shared" si="0"/>
        <v>2013</v>
      </c>
      <c r="P7" s="45" t="str">
        <f t="shared" si="0"/>
        <v/>
      </c>
      <c r="Q7" s="45" t="str">
        <f t="shared" si="0"/>
        <v/>
      </c>
      <c r="R7" s="45">
        <f t="shared" si="0"/>
        <v>2014</v>
      </c>
      <c r="S7" s="45" t="str">
        <f t="shared" si="0"/>
        <v/>
      </c>
      <c r="T7" s="45" t="str">
        <f t="shared" si="0"/>
        <v/>
      </c>
      <c r="U7" s="45" t="str">
        <f t="shared" si="0"/>
        <v/>
      </c>
      <c r="V7" s="45" t="str">
        <f t="shared" si="0"/>
        <v/>
      </c>
      <c r="W7" s="45" t="str">
        <f t="shared" si="0"/>
        <v>支店</v>
      </c>
      <c r="X7" s="45" t="str">
        <f t="shared" si="0"/>
        <v>東証一部上場</v>
      </c>
      <c r="Y7" s="45" t="str">
        <f t="shared" si="0"/>
        <v/>
      </c>
      <c r="Z7" s="45" t="str">
        <f t="shared" si="0"/>
        <v/>
      </c>
      <c r="AA7" s="45" t="str">
        <f t="shared" si="0"/>
        <v/>
      </c>
      <c r="AB7" s="45" t="str">
        <f t="shared" si="0"/>
        <v/>
      </c>
      <c r="AC7" s="45" t="str">
        <f t="shared" si="0"/>
        <v/>
      </c>
      <c r="AD7" s="45" t="str">
        <f t="shared" si="0"/>
        <v/>
      </c>
      <c r="AE7" s="45" t="str">
        <f t="shared" si="0"/>
        <v/>
      </c>
      <c r="AF7" s="45" t="str">
        <f t="shared" si="0"/>
        <v/>
      </c>
      <c r="AG7" s="45" t="str">
        <f t="shared" si="0"/>
        <v/>
      </c>
      <c r="AH7" s="45" t="str">
        <f t="shared" si="0"/>
        <v/>
      </c>
      <c r="AI7" s="45" t="str">
        <f t="shared" si="0"/>
        <v/>
      </c>
      <c r="AJ7" s="45" t="str">
        <f t="shared" si="0"/>
        <v/>
      </c>
      <c r="AK7" s="45" t="str">
        <f t="shared" si="0"/>
        <v/>
      </c>
      <c r="AL7" s="45" t="str">
        <f t="shared" si="0"/>
        <v/>
      </c>
      <c r="AM7" s="45" t="str">
        <f t="shared" si="0"/>
        <v/>
      </c>
      <c r="AN7" s="45" t="str">
        <f t="shared" si="0"/>
        <v/>
      </c>
      <c r="AO7" s="45" t="str">
        <f t="shared" si="0"/>
        <v/>
      </c>
      <c r="AP7" s="45" t="str">
        <f t="shared" si="0"/>
        <v/>
      </c>
      <c r="AQ7" s="45" t="str">
        <f t="shared" si="0"/>
        <v/>
      </c>
      <c r="AR7" s="45" t="str">
        <f t="shared" si="0"/>
        <v/>
      </c>
      <c r="AS7" s="45" t="str">
        <f t="shared" si="0"/>
        <v/>
      </c>
      <c r="AT7" s="45" t="str">
        <f t="shared" si="0"/>
        <v/>
      </c>
      <c r="AU7" s="45" t="str">
        <f t="shared" si="0"/>
        <v/>
      </c>
      <c r="AV7" s="45" t="str">
        <f t="shared" si="0"/>
        <v/>
      </c>
      <c r="AW7" s="45" t="str">
        <f t="shared" si="0"/>
        <v/>
      </c>
      <c r="AX7" s="45" t="str">
        <f t="shared" si="0"/>
        <v/>
      </c>
      <c r="AY7" s="45" t="str">
        <f t="shared" si="0"/>
        <v/>
      </c>
      <c r="AZ7" s="45" t="str">
        <f t="shared" si="0"/>
        <v/>
      </c>
      <c r="BA7" s="45" t="str">
        <f t="shared" si="0"/>
        <v/>
      </c>
      <c r="BB7" s="45" t="str">
        <f t="shared" si="0"/>
        <v/>
      </c>
      <c r="BC7" s="45" t="str">
        <f t="shared" si="0"/>
        <v/>
      </c>
      <c r="BD7" s="45" t="str">
        <f t="shared" si="0"/>
        <v/>
      </c>
      <c r="BE7" s="45" t="str">
        <f t="shared" si="0"/>
        <v/>
      </c>
      <c r="BF7" s="45" t="str">
        <f t="shared" si="0"/>
        <v/>
      </c>
      <c r="BG7" s="45" t="str">
        <f t="shared" si="0"/>
        <v/>
      </c>
      <c r="BH7" s="45" t="str">
        <f t="shared" si="0"/>
        <v/>
      </c>
      <c r="BI7" s="45" t="str">
        <f t="shared" si="0"/>
        <v/>
      </c>
      <c r="BJ7" s="45" t="str">
        <f t="shared" si="0"/>
        <v/>
      </c>
      <c r="BK7" s="45" t="str">
        <f t="shared" si="0"/>
        <v/>
      </c>
      <c r="BL7" s="45" t="str">
        <f t="shared" si="0"/>
        <v/>
      </c>
      <c r="BM7" s="45" t="str">
        <f t="shared" ref="BM7:CI7" si="1">IF(BM4=0,"",BM4)</f>
        <v/>
      </c>
      <c r="BN7" s="45" t="str">
        <f t="shared" si="1"/>
        <v/>
      </c>
      <c r="BO7" s="45" t="str">
        <f t="shared" si="1"/>
        <v/>
      </c>
      <c r="BP7" s="45" t="str">
        <f t="shared" si="1"/>
        <v/>
      </c>
      <c r="BQ7" s="45" t="str">
        <f t="shared" si="1"/>
        <v/>
      </c>
      <c r="BR7" s="45" t="str">
        <f t="shared" si="1"/>
        <v/>
      </c>
      <c r="BS7" s="45" t="str">
        <f t="shared" si="1"/>
        <v/>
      </c>
      <c r="BT7" s="45" t="str">
        <f t="shared" si="1"/>
        <v/>
      </c>
      <c r="BU7" s="45" t="str">
        <f t="shared" si="1"/>
        <v/>
      </c>
      <c r="BV7" s="45" t="str">
        <f t="shared" si="1"/>
        <v/>
      </c>
      <c r="BW7" s="45" t="str">
        <f t="shared" si="1"/>
        <v/>
      </c>
      <c r="BX7" s="45" t="str">
        <f t="shared" si="1"/>
        <v/>
      </c>
      <c r="BY7" s="45" t="str">
        <f t="shared" si="1"/>
        <v/>
      </c>
      <c r="BZ7" s="45" t="str">
        <f t="shared" si="1"/>
        <v/>
      </c>
      <c r="CA7" s="45" t="str">
        <f t="shared" si="1"/>
        <v/>
      </c>
      <c r="CB7" s="45" t="str">
        <f t="shared" si="1"/>
        <v/>
      </c>
      <c r="CC7" s="45" t="str">
        <f t="shared" si="1"/>
        <v/>
      </c>
      <c r="CD7" s="45" t="str">
        <f t="shared" si="1"/>
        <v/>
      </c>
      <c r="CE7" s="45" t="str">
        <f t="shared" si="1"/>
        <v/>
      </c>
      <c r="CF7" s="45" t="str">
        <f t="shared" si="1"/>
        <v/>
      </c>
      <c r="CG7" s="45" t="str">
        <f>IF(CG4=1,"無",IF(CG4=2,"一般","特殊"))</f>
        <v>無</v>
      </c>
      <c r="CH7" s="185">
        <f>CH4</f>
        <v>42278</v>
      </c>
      <c r="CI7" s="45">
        <f t="shared" si="1"/>
        <v>99999999</v>
      </c>
      <c r="CJ7" s="45" t="str">
        <f>IF(CJ4=TRUE,"有",IF(CJ4=FALSE,"無",""))</f>
        <v>無</v>
      </c>
      <c r="CK7" s="45" t="str">
        <f t="shared" ref="CK7:DX7" si="2">IF(CK4=TRUE,"有",IF(CK4=FALSE,"無",""))</f>
        <v>無</v>
      </c>
      <c r="CL7" s="45" t="str">
        <f t="shared" si="2"/>
        <v>無</v>
      </c>
      <c r="CM7" s="45" t="str">
        <f t="shared" si="2"/>
        <v>無</v>
      </c>
      <c r="CN7" s="45" t="str">
        <f t="shared" si="2"/>
        <v>無</v>
      </c>
      <c r="CO7" s="45" t="str">
        <f t="shared" si="2"/>
        <v>無</v>
      </c>
      <c r="CP7" s="45" t="str">
        <f t="shared" si="2"/>
        <v>無</v>
      </c>
      <c r="CQ7" s="45" t="str">
        <f t="shared" si="2"/>
        <v>無</v>
      </c>
      <c r="CR7" s="45" t="str">
        <f t="shared" si="2"/>
        <v>無</v>
      </c>
      <c r="CS7" s="45" t="str">
        <f t="shared" si="2"/>
        <v>無</v>
      </c>
      <c r="CT7" s="45" t="str">
        <f t="shared" si="2"/>
        <v>無</v>
      </c>
      <c r="CU7" s="45" t="str">
        <f t="shared" si="2"/>
        <v>無</v>
      </c>
      <c r="CV7" s="45" t="str">
        <f t="shared" si="2"/>
        <v>無</v>
      </c>
      <c r="CW7" s="45" t="str">
        <f t="shared" si="2"/>
        <v>無</v>
      </c>
      <c r="CX7" s="45" t="str">
        <f t="shared" si="2"/>
        <v>無</v>
      </c>
      <c r="CY7" s="45" t="str">
        <f t="shared" si="2"/>
        <v>無</v>
      </c>
      <c r="CZ7" s="45" t="str">
        <f t="shared" si="2"/>
        <v>無</v>
      </c>
      <c r="DA7" s="45" t="str">
        <f t="shared" si="2"/>
        <v>無</v>
      </c>
      <c r="DB7" s="45" t="str">
        <f t="shared" si="2"/>
        <v>無</v>
      </c>
      <c r="DC7" s="45" t="str">
        <f t="shared" si="2"/>
        <v>無</v>
      </c>
      <c r="DD7" s="45" t="str">
        <f t="shared" si="2"/>
        <v>無</v>
      </c>
      <c r="DE7" s="45" t="str">
        <f t="shared" si="2"/>
        <v>無</v>
      </c>
      <c r="DF7" s="45" t="str">
        <f t="shared" si="2"/>
        <v>無</v>
      </c>
      <c r="DG7" s="45" t="str">
        <f t="shared" si="2"/>
        <v>無</v>
      </c>
      <c r="DH7" s="45" t="str">
        <f t="shared" si="2"/>
        <v>無</v>
      </c>
      <c r="DI7" s="45" t="str">
        <f t="shared" si="2"/>
        <v>無</v>
      </c>
      <c r="DJ7" s="45" t="str">
        <f t="shared" si="2"/>
        <v>無</v>
      </c>
      <c r="DK7" s="45" t="str">
        <f t="shared" si="2"/>
        <v>無</v>
      </c>
      <c r="DL7" s="45" t="str">
        <f>IF(DL4=2,"有",IF(DL4=1,"無",""))</f>
        <v>無</v>
      </c>
      <c r="DM7" s="45" t="str">
        <f>IF(DM4=2,"有",IF(DM4=1,"無",""))</f>
        <v>無</v>
      </c>
      <c r="DN7" s="45" t="str">
        <f t="shared" si="2"/>
        <v>無</v>
      </c>
      <c r="DO7" s="45" t="str">
        <f t="shared" si="2"/>
        <v>無</v>
      </c>
      <c r="DP7" s="45" t="str">
        <f t="shared" si="2"/>
        <v>無</v>
      </c>
      <c r="DQ7" s="45" t="str">
        <f t="shared" si="2"/>
        <v>無</v>
      </c>
      <c r="DR7" s="45" t="str">
        <f t="shared" si="2"/>
        <v>無</v>
      </c>
      <c r="DS7" s="45" t="str">
        <f t="shared" si="2"/>
        <v>無</v>
      </c>
      <c r="DT7" s="45" t="str">
        <f t="shared" si="2"/>
        <v>無</v>
      </c>
      <c r="DU7" s="45" t="str">
        <f t="shared" si="2"/>
        <v>無</v>
      </c>
      <c r="DV7" s="45" t="str">
        <f t="shared" si="2"/>
        <v>無</v>
      </c>
      <c r="DW7" s="45" t="str">
        <f t="shared" si="2"/>
        <v>無</v>
      </c>
      <c r="DX7" s="45" t="str">
        <f t="shared" si="2"/>
        <v>無</v>
      </c>
      <c r="DY7" s="45" t="str">
        <f t="shared" ref="DY7:GJ7" si="3">IF(DY4=0,"",DY4)</f>
        <v/>
      </c>
      <c r="DZ7" s="45" t="str">
        <f>IF(DZ4=2,"有",IF(DZ4=1,"無",""))</f>
        <v>無</v>
      </c>
      <c r="EA7" s="45" t="str">
        <f>IF(EA4=2,"有",IF(EA4=1,"無",""))</f>
        <v>無</v>
      </c>
      <c r="EB7" s="45" t="str">
        <f>IF(EB4=2,"有",IF(EB4=1,"無",""))</f>
        <v>無</v>
      </c>
      <c r="EC7" s="45" t="str">
        <f>IF(EC4=2,"有",IF(EC4=1,"無",""))</f>
        <v>無</v>
      </c>
      <c r="ED7" s="45" t="str">
        <f>IF(ED4=2,"有",IF(ED4=1,"無",""))</f>
        <v>無</v>
      </c>
      <c r="EE7" s="45" t="str">
        <f t="shared" ref="EE7:EG7" si="4">IF(EE4=TRUE,"有",IF(EE4=FALSE,"無",""))</f>
        <v>無</v>
      </c>
      <c r="EF7" s="45" t="str">
        <f t="shared" si="4"/>
        <v>無</v>
      </c>
      <c r="EG7" s="45" t="str">
        <f t="shared" si="4"/>
        <v>無</v>
      </c>
      <c r="EH7" s="45" t="str">
        <f>IF(EH4=2,"有",IF(EH4=1,"無",""))</f>
        <v>無</v>
      </c>
      <c r="EI7" s="45" t="str">
        <f t="shared" ref="EI7:EL7" si="5">IF(EI4=TRUE,"有",IF(EI4=FALSE,"無",""))</f>
        <v>無</v>
      </c>
      <c r="EJ7" s="45" t="str">
        <f t="shared" si="5"/>
        <v>無</v>
      </c>
      <c r="EK7" s="45" t="str">
        <f t="shared" si="5"/>
        <v>無</v>
      </c>
      <c r="EL7" s="45" t="str">
        <f t="shared" si="5"/>
        <v>無</v>
      </c>
      <c r="EM7" s="45" t="str">
        <f t="shared" si="3"/>
        <v/>
      </c>
      <c r="EN7" s="45" t="str">
        <f>IF(EN4=2,"有",IF(EN4=1,"無",""))</f>
        <v>無</v>
      </c>
      <c r="EO7" s="45" t="str">
        <f t="shared" ref="EO7:EQ7" si="6">IF(EO4=TRUE,"有",IF(EO4=FALSE,"無",""))</f>
        <v>無</v>
      </c>
      <c r="EP7" s="45" t="str">
        <f t="shared" si="6"/>
        <v>無</v>
      </c>
      <c r="EQ7" s="45" t="str">
        <f t="shared" si="6"/>
        <v>無</v>
      </c>
      <c r="ER7" s="45" t="str">
        <f t="shared" si="3"/>
        <v/>
      </c>
      <c r="ES7" s="45" t="str">
        <f t="shared" si="3"/>
        <v/>
      </c>
      <c r="ET7" s="45" t="str">
        <f t="shared" si="3"/>
        <v/>
      </c>
      <c r="EU7" s="45" t="str">
        <f t="shared" si="3"/>
        <v/>
      </c>
      <c r="EV7" s="45" t="str">
        <f t="shared" si="3"/>
        <v/>
      </c>
      <c r="EW7" s="45" t="str">
        <f t="shared" si="3"/>
        <v/>
      </c>
      <c r="EX7" s="45" t="str">
        <f t="shared" si="3"/>
        <v/>
      </c>
      <c r="EY7" s="45" t="str">
        <f t="shared" si="3"/>
        <v/>
      </c>
      <c r="EZ7" s="45" t="str">
        <f t="shared" si="3"/>
        <v/>
      </c>
      <c r="FA7" s="45" t="str">
        <f t="shared" si="3"/>
        <v>年月</v>
      </c>
      <c r="FB7" s="45">
        <f t="shared" si="3"/>
        <v>2013</v>
      </c>
      <c r="FC7" s="45" t="str">
        <f t="shared" si="3"/>
        <v/>
      </c>
      <c r="FD7" s="45" t="str">
        <f t="shared" si="3"/>
        <v/>
      </c>
      <c r="FE7" s="45" t="str">
        <f t="shared" si="3"/>
        <v/>
      </c>
      <c r="FF7" s="45">
        <f t="shared" si="3"/>
        <v>2014</v>
      </c>
      <c r="FG7" s="45" t="str">
        <f t="shared" si="3"/>
        <v/>
      </c>
      <c r="FH7" s="45" t="str">
        <f t="shared" si="3"/>
        <v/>
      </c>
      <c r="FI7" s="45" t="str">
        <f t="shared" si="3"/>
        <v/>
      </c>
      <c r="FJ7" s="45" t="str">
        <f t="shared" si="3"/>
        <v/>
      </c>
      <c r="FK7" s="45" t="str">
        <f t="shared" ref="FK7:FP7" si="7">IF(FK4=2,"有",IF(FK4=1,"無",""))</f>
        <v>無</v>
      </c>
      <c r="FL7" s="45" t="str">
        <f t="shared" si="7"/>
        <v>無</v>
      </c>
      <c r="FM7" s="45" t="str">
        <f>IF(FM4=2,"可",IF(FM4=1,"不可",""))</f>
        <v>不可</v>
      </c>
      <c r="FN7" s="45" t="str">
        <f t="shared" si="7"/>
        <v>無</v>
      </c>
      <c r="FO7" s="45" t="str">
        <f t="shared" si="7"/>
        <v>無</v>
      </c>
      <c r="FP7" s="45" t="str">
        <f t="shared" si="7"/>
        <v>無</v>
      </c>
      <c r="FQ7" s="45" t="str">
        <f t="shared" ref="FQ7:FW7" si="8">IF(FQ4=TRUE,"有",IF(FQ4=FALSE,"無",""))</f>
        <v>無</v>
      </c>
      <c r="FR7" s="45" t="str">
        <f t="shared" si="8"/>
        <v>無</v>
      </c>
      <c r="FS7" s="45" t="str">
        <f t="shared" si="8"/>
        <v>無</v>
      </c>
      <c r="FT7" s="45" t="str">
        <f t="shared" si="8"/>
        <v>無</v>
      </c>
      <c r="FU7" s="45" t="str">
        <f t="shared" si="8"/>
        <v>無</v>
      </c>
      <c r="FV7" s="45" t="str">
        <f t="shared" si="8"/>
        <v>無</v>
      </c>
      <c r="FW7" s="45" t="str">
        <f t="shared" si="8"/>
        <v>無</v>
      </c>
      <c r="FX7" s="45" t="str">
        <f t="shared" si="3"/>
        <v/>
      </c>
      <c r="FY7" s="45" t="str">
        <f t="shared" ref="FY7" si="9">IF(FY4=2,"有",IF(FY4=1,"無",""))</f>
        <v>無</v>
      </c>
      <c r="FZ7" s="45" t="str">
        <f t="shared" ref="FZ7:GI7" si="10">IF(FZ4=TRUE,"有",IF(FZ4=FALSE,"無",""))</f>
        <v>無</v>
      </c>
      <c r="GA7" s="45" t="str">
        <f t="shared" si="10"/>
        <v>無</v>
      </c>
      <c r="GB7" s="45" t="str">
        <f t="shared" si="10"/>
        <v>無</v>
      </c>
      <c r="GC7" s="45" t="str">
        <f t="shared" si="10"/>
        <v>無</v>
      </c>
      <c r="GD7" s="45" t="str">
        <f t="shared" si="10"/>
        <v>無</v>
      </c>
      <c r="GE7" s="45" t="str">
        <f t="shared" si="10"/>
        <v>無</v>
      </c>
      <c r="GF7" s="45" t="str">
        <f t="shared" si="10"/>
        <v>無</v>
      </c>
      <c r="GG7" s="45" t="str">
        <f t="shared" si="10"/>
        <v>無</v>
      </c>
      <c r="GH7" s="45" t="str">
        <f t="shared" si="10"/>
        <v>無</v>
      </c>
      <c r="GI7" s="45" t="str">
        <f t="shared" si="10"/>
        <v>無</v>
      </c>
      <c r="GJ7" s="45" t="str">
        <f t="shared" si="3"/>
        <v/>
      </c>
      <c r="GK7" s="45" t="str">
        <f t="shared" ref="GK7:GN7" si="11">IF(GK4=0,"",GK4)</f>
        <v/>
      </c>
      <c r="GL7" s="45" t="str">
        <f t="shared" si="11"/>
        <v/>
      </c>
      <c r="GM7" s="45" t="str">
        <f t="shared" si="11"/>
        <v/>
      </c>
      <c r="GN7" s="45" t="str">
        <f t="shared" si="11"/>
        <v/>
      </c>
    </row>
    <row r="8" spans="1:196">
      <c r="A8" s="42"/>
      <c r="AC8" s="44"/>
      <c r="AK8" s="44"/>
      <c r="AS8" s="44"/>
      <c r="BA8" s="44"/>
      <c r="BI8" s="44"/>
    </row>
    <row r="9" spans="1:196">
      <c r="AC9" s="44"/>
      <c r="AK9" s="44"/>
      <c r="AS9" s="44"/>
      <c r="BA9" s="44"/>
      <c r="BI9" s="44"/>
    </row>
    <row r="10" spans="1:196">
      <c r="AC10" s="44"/>
      <c r="AK10" s="44"/>
      <c r="AS10" s="44"/>
      <c r="BA10" s="44"/>
      <c r="BI10" s="44"/>
    </row>
  </sheetData>
  <mergeCells count="1">
    <mergeCell ref="A6:AI6"/>
  </mergeCells>
  <phoneticPr fontId="4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ve ドキュメント" ma:contentTypeID="0x01010003F8831469804144AE3F259EF433E9EB008879446D5E858B49A2CF73E160DB7EAD" ma:contentTypeVersion="2" ma:contentTypeDescription="新しいドキュメントを作成します。" ma:contentTypeScope="" ma:versionID="9c5478343108b5cbefe69091b9cb8441">
  <xsd:schema xmlns:xsd="http://www.w3.org/2001/XMLSchema" xmlns:p="http://schemas.microsoft.com/office/2006/metadata/properties" xmlns:ns1="http://schemas.microsoft.com/sharepoint/v3" xmlns:ns2="9e14bc9f-d43a-4562-9a47-6bccc43a8b23" targetNamespace="http://schemas.microsoft.com/office/2006/metadata/properties" ma:root="true" ma:fieldsID="326f1f62351ccb99c63026b8fef2db17" ns1:_="" ns2:_="">
    <xsd:import namespace="http://schemas.microsoft.com/sharepoint/v3"/>
    <xsd:import namespace="9e14bc9f-d43a-4562-9a47-6bccc43a8b23"/>
    <xsd:element name="properties">
      <xsd:complexType>
        <xsd:sequence>
          <xsd:element name="documentManagement">
            <xsd:complexType>
              <xsd:all>
                <xsd:element ref="ns1:CheckedOutUserId1" minOccurs="0"/>
                <xsd:element ref="ns2:FileShareFlag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CheckedOutUserId1" ma:index="10" nillable="true" ma:displayName="アイテムをチェックアウトしているユーザーの ID" ma:hidden="true" ma:list="Docs" ma:internalName="CheckedOutUserId1" ma:readOnly="true" ma:showField="CheckoutUserId">
      <xsd:simpleType>
        <xsd:restriction base="dms:Lookup"/>
      </xsd:simpleType>
    </xsd:element>
  </xsd:schema>
  <xsd:schema xmlns:xsd="http://www.w3.org/2001/XMLSchema" xmlns:dms="http://schemas.microsoft.com/office/2006/documentManagement/types" targetNamespace="9e14bc9f-d43a-4562-9a47-6bccc43a8b23" elementFormDefault="qualified">
    <xsd:import namespace="http://schemas.microsoft.com/office/2006/documentManagement/types"/>
    <xsd:element name="FileShareFlag" ma:index="11" nillable="true" ma:displayName="ファイル シェア フラグ" ma:default="-1.0" ma:hidden="true" ma:internalName="FileShareFlag" ma:readOnly="tru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74B89C-20E0-4B4E-A145-DE25CC9D6ED9}"/>
</file>

<file path=customXml/itemProps2.xml><?xml version="1.0" encoding="utf-8"?>
<ds:datastoreItem xmlns:ds="http://schemas.openxmlformats.org/officeDocument/2006/customXml" ds:itemID="{6B91E529-04C2-4588-A5D7-2F646BE33AA7}"/>
</file>

<file path=customXml/itemProps3.xml><?xml version="1.0" encoding="utf-8"?>
<ds:datastoreItem xmlns:ds="http://schemas.openxmlformats.org/officeDocument/2006/customXml" ds:itemID="{05029264-921C-421D-9C57-E08140E824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基本項目1</vt:lpstr>
      <vt:lpstr>基本項目2</vt:lpstr>
      <vt:lpstr>カネカとの関わり</vt:lpstr>
      <vt:lpstr>集計用</vt:lpstr>
    </vt:vector>
  </TitlesOfParts>
  <Company>株式会社カネカ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山條　典子</dc:creator>
  <cp:lastModifiedBy>杉上　寿史</cp:lastModifiedBy>
  <cp:lastPrinted>2015-09-17T09:09:01Z</cp:lastPrinted>
  <dcterms:created xsi:type="dcterms:W3CDTF">2015-02-12T02:27:53Z</dcterms:created>
  <dcterms:modified xsi:type="dcterms:W3CDTF">2016-02-05T09:14:26Z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0x01010003F8831469804144AE3F259EF433E9EB008879446D5E858B49A2CF73E160DB7EAD</vt:lpwstr>
  </property>
</Properties>
</file>